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115" windowHeight="9105" activeTab="0"/>
  </bookViews>
  <sheets>
    <sheet name="Fly_Human_PI3K" sheetId="1" r:id="rId1"/>
  </sheets>
  <definedNames/>
  <calcPr fullCalcOnLoad="1"/>
</workbook>
</file>

<file path=xl/sharedStrings.xml><?xml version="1.0" encoding="utf-8"?>
<sst xmlns="http://schemas.openxmlformats.org/spreadsheetml/2006/main" count="327" uniqueCount="303">
  <si>
    <t>type=protein; loc=2L:join(298403..298403,299033..299918,302026..302659); ID=FBpp0077791; name=Pi3K21B-PA; parent=FBgn0020622,FBtr0078132; dbxref=FlyBase:FBpp0077791,FlyBase_Annotation_IDs:CG2699-PA,GB_protein:AAF51510.2,GB_protein:AAF51510; MD5=e2b8a06e02cbc1b27029f16cb23aef7c; length=506; release=r5.4; species=Dmel;</t>
  </si>
  <si>
    <t>FBpp0077791</t>
  </si>
  <si>
    <t>type=protein; loc=2R:complement(7576584..7577393,7577951..7578091,7578183..7578224); ID=FBpp0087186; name=wal-PA; parent=FBgn0010516,FBtr0088082; dbxref=FlyBase:FBpp0087186,FlyBase_Annotation_IDs:CG8996-PA,GB_protein:AAF58627.1,GB_protein:AAF58627; MD5=28de8d5cb126e2c2d9cc5eb3d1d414a6; length=330; release=r5.4; species=Dmel;</t>
  </si>
  <si>
    <t>type=protein; loc=2R:complement(19694078..19694623,19694684..19696255,19696333..19696386); ID=FBpp0072151; name=Ssrp-PA; parent=FBgn0010278,FBtr0072242; dbxref=FlyBase:FBpp0072151,FlyBase_Annotation_IDs:CG4817-PA,GB_protein:AAF47064.1,GB_protein:AAF47064; MD5=d55a071b5370e5621b29975a6688fd2d; length=723; release=r5.4; species=Dmel;</t>
  </si>
  <si>
    <t>FBpp0072151</t>
  </si>
  <si>
    <t>82 kDa</t>
  </si>
  <si>
    <t>81 kDa</t>
  </si>
  <si>
    <t>type=protein; loc=3L:join(18866050..18866278,18866462..18870879); ID=FBpp0074831; name=Ugt-PA; parent=FBgn0014075,FBtr0075064; dbxref=FlyBase:FBpp0074831,FlyBase_Annotation_IDs:CG6850-PA,GB_protein:AAF49220.1,GB_protein:AAF49220; MD5=2dfd4966e4c117b3d3bbf27dbfd2a6f9; length=1548; release=r5.4; species=Dmel;</t>
  </si>
  <si>
    <t>FBpp0074831</t>
  </si>
  <si>
    <t>174 kDa</t>
  </si>
  <si>
    <t>177 kDa</t>
  </si>
  <si>
    <t>type=protein; loc=3L:join(4242878..4242888,4242948..4243706,4243765..4244314,4244375..4244696,4244752..4245302,4245364..4245834); ID=FBpp0073083; name=pav-PA; parent=FBgn0011692,FBtr0073227; dbxref=FlyBase:FBpp0073083,FlyBase_Annotation_IDs:CG1258-PA,GB_protein:AAF47868.1,GB_protein:AAF47868; MD5=188823d56b39a149172e19f9b832bb12; length=887; release=r5.4; species=Dmel;</t>
  </si>
  <si>
    <t>FBpp0073083</t>
  </si>
  <si>
    <t>101 kDa</t>
  </si>
  <si>
    <t>type=protein; loc=2L:join(21758212..21758359,21758442..21759078,21759231..21759366,21760480..21760623); ID=FBpp0085258; name=CG1416-PA; parent=FBgn0032961,FBtr0085903; dbxref=GB_protein:AAF57232.2,FlyBase:FBpp0085258,FlyBase_Annotation_IDs:CG1416-PA,GB_protein:AAF57232; MD5=7d6ac8f9345449cfe1144705006bf25e; length=354; release=r5.4; species=Dmel;</t>
  </si>
  <si>
    <t>40 kDa</t>
  </si>
  <si>
    <t>type=protein; loc=X:complement(6183652..6183754,6183818..6183958,6184088..6184808,6184872..6184991,6185048..6185135); ID=FBpp0070890; name=Rpt4-PA; parent=FBgn0028685,FBtr0070929; dbxref=FlyBase:FBpp0070890,FlyBase_Annotation_IDs:CG3455-PA,GB_protein:AAF46146.2,GB_protein:AAF46146; MD5=87ef5fbc24a149a9c22dff36b475e4b9; length=390; release=r5.4; species=Dmel;</t>
  </si>
  <si>
    <t>FBpp0070890</t>
  </si>
  <si>
    <t>type=protein; loc=3L:complement(18662134..18664288,18664368..18664534,18664590..18664772,18665731..18666111); ID=FBpp0074865; name=CG18811-PA; parent=FBgn0042134,FBtr0075098; dbxref=FlyBase:FBpp0074865,FlyBase_Annotation_IDs:CG18811-PA,GB_protein:AAG22572.1,GB_protein:AAG22572; MD5=927ba82456ba510777179a794cc84d2d; length=961; release=r5.4; species=Dmel;</t>
  </si>
  <si>
    <t>FBpp0074865</t>
  </si>
  <si>
    <t>type=protein; loc=3R:complement(8253610..8254506,8254568..8254696,8254759..8254923); ID=FBpp0082066; name=CG5641-PA; parent=FBgn0038046,FBtr0082594; dbxref=FlyBase:FBpp0082066,FlyBase_Annotation_IDs:CG5641-PA,GB_protein:AAF54812.1,GB_protein:AAF54812; MD5=cbaed7807f4668e65216901e27b2ba9d; length=396; release=r5.4; species=Dmel;</t>
  </si>
  <si>
    <t>FBpp0082066</t>
  </si>
  <si>
    <t>type=protein; loc=2R:complement(12752191..12752538,12752597..12752834,12752899..12753386,12753449..12753601,12753660..12754751,12754831..12754902); ID=FBpp0086220; name=Psi-PB; parent=FBgn0014870,FBtr0087072; dbxref=FlyBase:FBpp0086220,FlyBase_Annotation_IDs:CG8912-PB,GB_protein:AAF57942.2,GB_protein:AAF57942; MD5=09c3bb3e8baccc61038a1bf8df707ccf; length=796; release=r5.4; species=Dmel;</t>
  </si>
  <si>
    <t>type=protein; loc=2L:join(8366311..8366394,8367096..8367249,8367312..8367730,8367797..8367871,8367931..8368696,8368758..8369030,8369716..8369720); ID=FBpp0099974; name=Pp2A-29B-PA; parent=FBgn0005776,FBtr0005088; dbxref=FlyBase_Annotation_IDs:CG17291-PA,FlyBase:FBpp0099974,GB_protein:AAF52650.2,GB_protein:AAF52650; MD5=c072439796746b65f5c4ef39d632ece4; length=591; release=r5.4; species=Dmel;</t>
  </si>
  <si>
    <t>65 kDa</t>
  </si>
  <si>
    <t>type=protein; loc=X:join(1988438..1988451,1989043..1989230,1989303..1989429,2002413..2002575,2003268..2003447,2003516..2003633,2003762..2004699,2004778..2004868,2004983..2005172,2005238..2005656,2005737..2005834); ID=FBpp0070362; name=csw-PA; parent=FBgn0000382,FBtr0070378; dbxref=FlyBase:FBpp0070362,FlyBase_Annotation_IDs:CG3954-PA,GB_protein:AAF45724.2,GB_protein:AAF45724; MD5=aa2ae12e8b75d542690c4205d7b3b21b; length=841; release=r5.4; species=Dmel;</t>
  </si>
  <si>
    <t>FBpp0070362</t>
  </si>
  <si>
    <t>type=protein; loc=2R:join(5991853..5991914,5992222..5992335,5992446..5992572,5993207..5993330,5993794..5993957,5994972..5995127); ID=FBpp0087500; name=14-3-3zeta-PB; parent=FBgn0004907,FBtr0088412; dbxref=FlyBase_Annotation_IDs:CG17870-PB,FlyBase:FBpp0087500,GB_protein:AAM71062.1,GB_protein:AAM71062; MD5=c0cf7f1b1a36a7ad910e39ad294a47c6; length=248; release=r5.4; species=Dmel;</t>
  </si>
  <si>
    <t>FBpp0087500 (+4)</t>
  </si>
  <si>
    <t>type=protein; loc=3R:join(14068568..14068631,14073155..14073624,14073693..14073873,14073943..14074010); ID=FBpp0082990; name=14-3-3epsilon-PD; parent=FBgn0020238,FBtr0083568; dbxref=FlyBase:FBpp0082990,FlyBase_Annotation_IDs:CG31196-PD,GB_protein:AAN13765.1,GB_protein:AAN13765; MD5=a2604f0eb7d964df55b6a3e08c0f55b5; length=260; release=r5.4; species=Dmel;</t>
  </si>
  <si>
    <t>FBpp0082990</t>
  </si>
  <si>
    <t>WDHD1</t>
  </si>
  <si>
    <t>UGGG1</t>
  </si>
  <si>
    <t>NSUN2</t>
  </si>
  <si>
    <t>THOC4</t>
  </si>
  <si>
    <t>SMRC2</t>
  </si>
  <si>
    <t>SFPQ</t>
  </si>
  <si>
    <t>SFRS1</t>
  </si>
  <si>
    <t>RGAP1</t>
  </si>
  <si>
    <t>PSA</t>
  </si>
  <si>
    <t>SMCA4</t>
  </si>
  <si>
    <t>PK3CB</t>
  </si>
  <si>
    <t>NOLC1</t>
  </si>
  <si>
    <t>LIPA1</t>
  </si>
  <si>
    <t>LPPRC</t>
  </si>
  <si>
    <t>KIF23</t>
  </si>
  <si>
    <t>KINH</t>
  </si>
  <si>
    <t>IRS1</t>
  </si>
  <si>
    <t>G3P</t>
  </si>
  <si>
    <t>FUBP2</t>
  </si>
  <si>
    <t>SSRP1</t>
  </si>
  <si>
    <t>ETFA</t>
  </si>
  <si>
    <t>UBR5</t>
  </si>
  <si>
    <t>QCR2</t>
  </si>
  <si>
    <t>COPA</t>
  </si>
  <si>
    <t>CAPR1</t>
  </si>
  <si>
    <t>ATD3A</t>
  </si>
  <si>
    <t>AHSA1</t>
  </si>
  <si>
    <t>ACON</t>
  </si>
  <si>
    <t>1433E</t>
  </si>
  <si>
    <t>ILF2</t>
  </si>
  <si>
    <t>GBLP</t>
  </si>
  <si>
    <t>PRS6A</t>
  </si>
  <si>
    <t>NACAM</t>
  </si>
  <si>
    <t xml:space="preserve">DHSA </t>
  </si>
  <si>
    <t xml:space="preserve">FBpp0099974 </t>
  </si>
  <si>
    <t xml:space="preserve">G3BP2 </t>
  </si>
  <si>
    <t xml:space="preserve">PRP8 </t>
  </si>
  <si>
    <t xml:space="preserve">FBpp0083348 </t>
  </si>
  <si>
    <t xml:space="preserve">FBpp0078930 </t>
  </si>
  <si>
    <t xml:space="preserve">IPO7 </t>
  </si>
  <si>
    <t xml:space="preserve">FBpp0087977 </t>
  </si>
  <si>
    <t xml:space="preserve">FBpp0086220 </t>
  </si>
  <si>
    <t xml:space="preserve">FBpp0087186 </t>
  </si>
  <si>
    <t xml:space="preserve">FBpp0072693 </t>
  </si>
  <si>
    <t xml:space="preserve">CLH1 </t>
  </si>
  <si>
    <t xml:space="preserve">PRS10 </t>
  </si>
  <si>
    <t xml:space="preserve">1433Z </t>
  </si>
  <si>
    <t xml:space="preserve">FBpp0079771 </t>
  </si>
  <si>
    <t xml:space="preserve">FBpp0085736 </t>
  </si>
  <si>
    <t xml:space="preserve">PRP19 </t>
  </si>
  <si>
    <t xml:space="preserve">FBpp0086971 </t>
  </si>
  <si>
    <t xml:space="preserve">FBpp0085258 </t>
  </si>
  <si>
    <t xml:space="preserve">VDAC2 </t>
  </si>
  <si>
    <t xml:space="preserve">FBpp0075196 </t>
  </si>
  <si>
    <t xml:space="preserve">MYPT1 </t>
  </si>
  <si>
    <t xml:space="preserve">FBpp0075278 </t>
  </si>
  <si>
    <t xml:space="preserve">YBOX1 </t>
  </si>
  <si>
    <t>2AAA</t>
  </si>
  <si>
    <t>UBIQ</t>
  </si>
  <si>
    <t>type=protein; loc=2L:complement(8221549..8222114,8222226..8222376,8222446..8222518,8222581..8222830,8222892..8223161,8223223..8223449,8223825..8223984,8224052..8224531,8224593..8225042,8225106..8225415,8225486..8225512,8225672..8226141,8226210..8226393,8226458..8226606,8228083..8228257,8228494..8229011,8230125..8230194); ID=FBpp0079244; name=Pvr-PA; parent=FBgn0032006,FBtr0079625; dbxref=FlyBase:FBpp0079244,FlyBase_Annotation_IDs:CG8222-PA,GB_protein:AAF52626.2,GB_protein:AAF52626; MD5=cc99d678a239d61cd8df49c1b65986df; length=1509; release=r5.4; species=Dmel;</t>
  </si>
  <si>
    <t>FBpp0079244 (+1)</t>
  </si>
  <si>
    <t>170 kDa</t>
  </si>
  <si>
    <t>PGFRA</t>
  </si>
  <si>
    <t>type=protein; loc=3R:complement(12166376..12166484,12166544..12166668,12166951..12167320,12167450..12167613); ID=FBpp0082724; name=SF2-PA; parent=FBgn0040284,FBtr0083272; dbxref=FlyBase:FBpp0082724,FlyBase_Annotation_IDs:CG6987-PA,GB_protein:AAF55300.1,GB_protein:AAF55300; MD5=f99c9d094c02395d6120cd763080049a; length=255; release=r5.4; species=Dmel;</t>
  </si>
  <si>
    <t>FBpp0082724</t>
  </si>
  <si>
    <t>44 kDa</t>
  </si>
  <si>
    <t>43 kDa</t>
  </si>
  <si>
    <t>type=protein; loc=2R:complement(9868053..9870740); ID=FBpp0086732; name=CG13350-PA; parent=FBgn0033890,FBtr0087606; dbxref=GB_protein:AAF58306.1,FlyBase:FBpp0086732,FlyBase_Annotation_IDs:CG13350-PA,GB_protein:AAF58306; MD5=4954e97534c3a886a7d77407b117e2b0; length=895; release=r5.4; species=Dmel;</t>
  </si>
  <si>
    <t>FBpp0086732</t>
  </si>
  <si>
    <t>97 kDa</t>
  </si>
  <si>
    <t>126 kDa</t>
  </si>
  <si>
    <t>type=protein; loc=2R:complement(9743926..9744002,9744058..9744845,9744915..9745848,9745912..9745990); ID=FBpp0086767; name=tum-PA; parent=FBgn0086356,FBtr0087641; dbxref=FlyBase:FBpp0086767,FlyBase_Annotation_IDs:CG13345-PA,GB_protein:AAF58324.1,GB_protein:AAF58324; MD5=5cd3c95c6f5f3fe59c08c145ba628fab; length=625; release=r5.4; species=Dmel;</t>
  </si>
  <si>
    <t>FBpp0086767</t>
  </si>
  <si>
    <t>70 kDa</t>
  </si>
  <si>
    <t>78 kDa</t>
  </si>
  <si>
    <t>104 kDa</t>
  </si>
  <si>
    <t>type=protein; loc=2L:complement(10242637..10244158,10244219..10244387,10244457..10244545,10244601..10244853,10244910..10245103,10245220..10245351,10245410..10245590,10245655..10246021); ID=FBpp0079677; name=chico-PA; parent=FBgn0024248,FBtr0080088; dbxref=FlyBase:FBpp0079677,FlyBase_Annotation_IDs:CG5686-PA,GB_protein:AAF52882.1,GB_protein:AAF52882; MD5=413ca6f0cf13747c197b4da33612690e; length=968; release=r5.4; species=Dmel;</t>
  </si>
  <si>
    <t>FBpp0079677</t>
  </si>
  <si>
    <t>108 kDa</t>
  </si>
  <si>
    <t>132 kDa</t>
  </si>
  <si>
    <t>type=protein; loc=2R:complement(3679627..3680625); ID=FBpp0087977; name=Gapdh1-PA; parent=FBgn0001091,FBtr0088903; dbxref=GB_protein:AAF59192.2,FlyBase:FBpp0087977,FlyBase_Annotation_IDs:CG12055-PA,GB_protein:AAF59192; MD5=8d0ccdacc2be570be3a4da5ded441e61; length=332; release=r5.4; species=Dmel;</t>
  </si>
  <si>
    <t>35 kDa</t>
  </si>
  <si>
    <t>type=protein; loc=3R:join(9474791..9476219,9476531..9476781,9476896..9477288); ID=FBpp0082264; name=rin-PA; parent=FBgn0015778,FBtr0082796; dbxref=GB_protein:AAF54965.2,FlyBase:FBpp0082264,FlyBase_Annotation_IDs:CG9412-PA,GB_protein:AAF54965.3,GB_protein:AAF54965; MD5=3d141bc378bcfd81dcc7417d76d5dc94; length=690; release=r5.4; species=Dmel;</t>
  </si>
  <si>
    <t>FBpp0082264 (+4)</t>
  </si>
  <si>
    <t>75 kDa</t>
  </si>
  <si>
    <t>54 kDa</t>
  </si>
  <si>
    <t>55 kDa</t>
  </si>
  <si>
    <t>type=protein; loc=2L:join(21168772..21168804,21170191..21171828,21171895..21172398,21172460..21172648); ID=FBpp0081002; name=Acon-PB; parent=FBgn0010100,FBtr0081473; dbxref=FlyBase:FBpp0081002,FlyBase_Annotation_IDs:CG9244-PB,GB_protein:AAF53973.2,GB_protein:AAF53973; MD5=1b570e5362a3461cb0ab88bcbcd57492; length=787; release=r5.4; species=Dmel;</t>
  </si>
  <si>
    <t>FBpp0081002</t>
  </si>
  <si>
    <t>type=protein; loc=2R:complement(15279904..15280083,15280144..15280294,15280351..15281948,15283192..15283248); ID=FBpp0085736; name=Scs-fp-PB; parent=FBgn0017539,FBtr0086552; dbxref=FlyBase:FBpp0085736,FlyBase_Annotation_IDs:CG17246-PB,GB_protein:AAM70849.1,GB_protein:AAM70849; MD5=b44908b45d9ed755369d3069e3c751b9; length=661; release=r5.4; species=Dmel;</t>
  </si>
  <si>
    <t>77 kDa</t>
  </si>
  <si>
    <t>type=protein; loc=X:join(16255731..16256087,16257391..16258663,16259238..16259546,16259620..16259675,16260937..16261044); ID=FBpp0074011; name=nonA-PA; parent=FBgn0004227,FBtr0074232; dbxref=FlyBase_Annotation_IDs:CG4211-PA,FlyBase:FBpp0074011,GB_protein:AAF48597.2,GB_protein:AAF48597; MD5=3db46fb606889bf3705432380be6276e; length=700; release=r5.4; species=Dmel;</t>
  </si>
  <si>
    <t>FBpp0074011</t>
  </si>
  <si>
    <t>76 kDa</t>
  </si>
  <si>
    <t>type=protein; loc=2R:complement(8647367..8648020); ID=FBpp0086971; name=Nacalpha-PB; parent=FBgn0086904,FBtr0087858; dbxref=FlyBase:FBpp0086971,FlyBase_Annotation_IDs:CG8759-PB,GB_protein:AAF58457.1,GB_protein:AAF58457; MD5=6cf34b56a6783d3da562f1ee380609de; length=217; release=r5.4; species=Dmel;</t>
  </si>
  <si>
    <t>221 kDa</t>
  </si>
  <si>
    <t>type=protein; loc=X:complement(15722305..15722535,15722596..15722682,15722749..15722915,15722985..15727286,15727525..15727732,15728156..15728197); ID=FBpp0073966; name=Chc-PA; parent=FBgn0000319,FBtr0074179; dbxref=FlyBase:FBpp0073966,FlyBase_Annotation_IDs:CG9012-PA,GB_protein:AAF48522.1,GB_protein:AAF48522; MD5=7e1eb52b2f9f7ecf7169e3aba6430dd5; length=1678; release=r5.4; species=Dmel;</t>
  </si>
  <si>
    <t>FBpp0073966 (+5)</t>
  </si>
  <si>
    <t>191 kDa</t>
  </si>
  <si>
    <t>192 kDa</t>
  </si>
  <si>
    <t>type=protein; loc=2L:complement(7825701..7826336,7826770..7826981,7827061..7827169); ID=FBpp0079187; name=Rack1-PA; parent=FBgn0020618,FBtr0079565; dbxref=FlyBase:FBpp0079187,FlyBase_Annotation_IDs:CG7111-PA,GB_protein:AAF52566.1,GB_protein:AAF52566; MD5=c367551df53d0ddb1b123145df73b49a; length=318; release=r5.4; species=Dmel;</t>
  </si>
  <si>
    <t>FBpp0079187</t>
  </si>
  <si>
    <t>type=protein; loc=3R:complement(2903975..2904129,2904544..2904741,2904976..2905177,2905686..2905931); ID=FBpp0081156; name=Aly-PA; parent=FBgn0010774,FBtr0081642; dbxref=FlyBase:FBpp0081156,FlyBase_Annotation_IDs:CG1101-PA,GB_protein:AAF54070.1,GB_protein:AAF54070; MD5=a6e9462c9ef48720251002e6880d3a12; length=266; release=r5.4; species=Dmel;</t>
  </si>
  <si>
    <t>FBpp0081156</t>
  </si>
  <si>
    <t>type=protein; loc=2R:complement(14334972..14335116,14336977..14338330,14338395..14338413); ID=FBpp0085902; name=Gbp-PA; parent=FBgn0013969,FBtr0086723; dbxref=FlyBase:FBpp0085902,FlyBase_Annotation_IDs:CG5519-PA,GB_protein:AAF57684.1,GB_protein:AAF57684; MD5=0c3487754cd63a1e17f46fe83bb9ed50; length=505; release=r5.4; species=Dmel;</t>
  </si>
  <si>
    <t>FBpp0085902</t>
  </si>
  <si>
    <t>type=protein; loc=3L:join(8109540..8109629,8110405..8110640,8110696..8111193,8111257..8111433,8111647..8111792,8111845..8112642,8112705..8112928,8113012..8113322,8113378..8113850,8113915..8114111); ID=FBpp0076408; name=msk-PA; parent=FBgn0026252,FBtr0076685; dbxref=FlyBase:FBpp0076408,FlyBase_Annotation_IDs:CG7935-PA,GB_protein:AAF50487.1,GB_protein:AAF50487; MD5=5345dea3051aa79068ab0eb417383847; length=1049; release=r5.4; species=Dmel;</t>
  </si>
  <si>
    <t>FBpp0076408</t>
  </si>
  <si>
    <t>120 kDa</t>
  </si>
  <si>
    <t>type=protein; loc=3R:complement(16455469..16455597,16455661..16455780,16455849..16456019,16456079..16456385,16456442..16457029,16457231..16457437,16457500..16459244); ID=FBpp0083348; name=Pi3K92E-PA; parent=FBgn0015279,FBtr0083940; dbxref=FlyBase:FBpp0083348,FlyBase_Annotation_IDs:CG4141-PA,GB_protein:AAF55792.1,GB_protein:AAF55792; MD5=3af9bc06a7c1bc81aaa07d01cd7141db; length=1088; release=r5.4; species=Dmel;</t>
  </si>
  <si>
    <t>123 kDa</t>
  </si>
  <si>
    <t>type=protein; loc=3L:complement(12115207..12115254,12115776..12115873,12115937..12116674,12117812..12117986); ID=FBpp0075759; name=yps-PA; parent=FBgn0022959,FBtr0076027; dbxref=FlyBase:FBpp0075759,FlyBase_Annotation_IDs:CG5654-PA,GB_protein:AAF49961.3,GB_protein:AAF49961; MD5=e40bca2842ecf7b30a38c770d1369348; length=352; release=r5.4; species=Dmel;</t>
  </si>
  <si>
    <t>FBpp0075759</t>
  </si>
  <si>
    <t>38 kDa</t>
  </si>
  <si>
    <t>type=protein; loc=2R:complement(8041882..8044826,8044890..8045181,8045260..8045436,8045498..8045648,8045715..8046288,8046512..8046704,8046767..8047818,8047876..8048093,8048152..8048571,8048852..8048977,8049040..8049252,8049313..8049528,8049585..8050198); ID=FBpp0087124; name=prp8-PA; parent=FBgn0033688,FBtr0088016; dbxref=FlyBase:FBpp0087124,FlyBase_Annotation_IDs:CG8877-PA,GB_protein:AAF58573.1,GB_protein:AAF58573; MD5=2126edc39c297a41431d0a901d104bd6; length=2396; release=r5.4; species=Dmel;</t>
  </si>
  <si>
    <t>FBpp0087124</t>
  </si>
  <si>
    <t>280 kDa</t>
  </si>
  <si>
    <t>274 kDa</t>
  </si>
  <si>
    <t>Human Proteins</t>
  </si>
  <si>
    <t>Human Accession Number</t>
  </si>
  <si>
    <t>Human Molecular Weight</t>
  </si>
  <si>
    <t>Fly Chico_IRS I10</t>
  </si>
  <si>
    <t>Fly Chico_IRS basal</t>
  </si>
  <si>
    <t>Fly Ins Rec I10</t>
  </si>
  <si>
    <t>Fly Ins Rec I30</t>
  </si>
  <si>
    <t>Fly Ins Rec basal</t>
  </si>
  <si>
    <t>Fly Pi3k92e_p110 basal</t>
  </si>
  <si>
    <t>Fly p85 basal</t>
  </si>
  <si>
    <t>29 kDa</t>
  </si>
  <si>
    <t>type=protein; loc=2R:complement(12154769..12155209,12155281..12157160,12157299..12157758,12158844..12158990); ID=FBpp0086328; name=Khc-PA; parent=FBgn0001308,FBtr0087184; dbxref=GB_protein:AAF58029.1,FlyBase:FBpp0086328,FlyBase_Annotation_IDs:CG7765-PA,GB_protein:AAF58029; MD5=4ad89c4c85a3bbd7f2e94c8acefb8757; length=975; release=r5.4; species=Dmel;</t>
  </si>
  <si>
    <t>FBpp0086328</t>
  </si>
  <si>
    <t>110 kDa</t>
  </si>
  <si>
    <t>23 kDa</t>
  </si>
  <si>
    <t>type=protein; loc=2L:complement(10847868..10848168,10848241..10848468,10848544..10848863); ID=FBpp0079771; name=porin-PA; parent=FBgn0004363,FBtr0080182; dbxref=FlyBase_Annotation_IDs:CG6647-PA,FlyBase:FBpp0079771,GB_protein:AAF53022.1,GB_protein:AAF53022; MD5=e98fb50e922a689b02694297d58c4742; length=282; release=r5.4; species=Dmel;</t>
  </si>
  <si>
    <t>31 kDa</t>
  </si>
  <si>
    <t>32 kDa</t>
  </si>
  <si>
    <t>type=protein; loc=3L:join(16046406..16046660,16055231..16055343,16055408..16055962,16056185..16056273,16056986..16057099,16057327..16057417,16059123..16059209,16059285..16059413,16059713..16059929,16061213..16062043,16063220..16063364,16063428..16063670,16063933..16064030,16064209..16064271,16070082..16070224,16070292..16070382,16070823..16070909,16073859..16073945); ID=FBpp0075196; name=Mbs-PC; parent=FBgn0005536,FBtr0075438; dbxref=FlyBase:FBpp0075196,FlyBase_Annotation_IDs:CG32156-PC,GB_protein:AAN11758.1,GB_protein:AAN11758; MD5=5ad7225f3bba4cd5886d54ef96be829a; length=1145; release=r5.4; species=Dmel;</t>
  </si>
  <si>
    <t>124 kDa</t>
  </si>
  <si>
    <t>112 kDa</t>
  </si>
  <si>
    <t>18 kDa</t>
  </si>
  <si>
    <t>36 kDa</t>
  </si>
  <si>
    <t>type=protein; loc=3L:join(16577500..16577544,16577689..16577822,16577879..16578182,16578285..16579124); ID=FBpp0075069; name=CG4169-PA; parent=FBgn0036642,FBtr0075309; dbxref=GB_protein:AAF49444.1,FlyBase:FBpp0075069,FlyBase_Annotation_IDs:CG4169-PA,GB_protein:AAF49444; MD5=c89c08293aa606332e429c50fa8be9d2; length=440; release=r5.4; species=Dmel;</t>
  </si>
  <si>
    <t>FBpp0075069</t>
  </si>
  <si>
    <t>45 kDa</t>
  </si>
  <si>
    <t>48 kDa</t>
  </si>
  <si>
    <t>72 kDa</t>
  </si>
  <si>
    <t>type=protein; loc=2L:join(10409731..10410051,10410241..10410390); ID=FBpp0079606; name=RpS27A-PA; parent=FBgn0003942,FBtr0080016; dbxref=FlyBase:FBpp0079606,FlyBase_Annotation_IDs:CG5271-PA,GB_protein:AAF52941.1,GB_protein:AAF52941; MD5=7371c2dfa1a71af74897f40e692cbc65; length=156; release=r5.4; species=Dmel;</t>
  </si>
  <si>
    <t>FBpp0079606</t>
  </si>
  <si>
    <t>9 kDa</t>
  </si>
  <si>
    <t>type=protein; loc=3R:complement(12087556..12087648,12087713..12087911,12087984..12088808,12088869..12089343,12089452..12089674); ID=FBpp0082728; name=bor-PA; parent=FBgn0040237,FBtr0083276; dbxref=FlyBase:FBpp0082728,FlyBase_Annotation_IDs:CG6815-PA,GB_protein:AAF55289.2,GB_protein:AAF55289; MD5=9550e905085694c6b773f07bdceddeaa; length=604; release=r5.4; species=Dmel;</t>
  </si>
  <si>
    <t>FBpp0082728</t>
  </si>
  <si>
    <t>68 kDa</t>
  </si>
  <si>
    <t>71 kDa</t>
  </si>
  <si>
    <t>92 kDa</t>
  </si>
  <si>
    <t>type=protein; loc=3L:complement(15963477..15964333,15964394..15965185,15965259..15968196,15975223..15975299,15975368..15975608); ID=FBpp0075278; name=brm-PC; parent=FBgn0000212,FBtr0075523; dbxref=FlyBase:FBpp0075278,FlyBase_Annotation_IDs:CG5942-PC,GB_protein:AAN11773.1,GB_protein:AAN11773; MD5=8331fa585b2497b233bbce8a051ea849; length=1634; release=r5.4; species=Dmel;</t>
  </si>
  <si>
    <t>185 kDa</t>
  </si>
  <si>
    <t>type=protein; loc=3R:join(19578736..19578945,19579010..19579430,19579488..19580143); ID=FBpp0083843; name=Tbp-1-PA; parent=FBgn0028684,FBtr0084452; dbxref=FlyBase:FBpp0083843,FlyBase_Annotation_IDs:CG10370-PA,GB_protein:AAF56177.1,GB_protein:AAF56177; MD5=d644ae57f045a0329802b0442d8a3e33; length=428; release=r5.4; species=Dmel;</t>
  </si>
  <si>
    <t>FBpp0083843</t>
  </si>
  <si>
    <t>49 kDa</t>
  </si>
  <si>
    <t>type=protein; loc=3L:complement(1641197..1643955,1644012..1644957); ID=FBpp0072693; name=alphaCop-PB; parent=FBgn0025725,FBtr0072811; dbxref=FlyBase:FBpp0072693,FlyBase_Annotation_IDs:CG7961-PB,GB_protein:AAF47535.1,GB_protein:AAF47535; MD5=66c92cebeb44706586c8d2870900e903; length=1234; release=r5.4; species=Dmel;</t>
  </si>
  <si>
    <t>139 kDa</t>
  </si>
  <si>
    <t>138 kDa</t>
  </si>
  <si>
    <t>30 kDa</t>
  </si>
  <si>
    <t>type=protein; loc=3L:join(1518674..1518796,1519947..1520763,1521134..1522458,1522522..1522644,1522707..1522919); ID=FBpp0072581; name=Psa-PD; parent=FBgn0035226,FBtr0072697; dbxref=FlyBase:FBpp0072581,FlyBase_Annotation_IDs:CG1009-PD,GB_protein:AAN11483.1,GB_protein:AAN11483; MD5=b3c221aecf56a0f7e64c45678258d23a; length=866; release=r5.4; species=Dmel;</t>
  </si>
  <si>
    <t>FBpp0072581 (+5)</t>
  </si>
  <si>
    <t>99 kDa</t>
  </si>
  <si>
    <t>103 kDa</t>
  </si>
  <si>
    <t>57 kDa</t>
  </si>
  <si>
    <t>type=protein; loc=2L:complement(18449634..18450175,18450239..18451960,18452017..18453325,18453392..18453917,18454347..18454486); ID=FBpp0080637; name=bsf-PA; parent=FBgn0032679,FBtr0081087; dbxref=FlyBase:FBpp0080637,FlyBase_Annotation_IDs:CG10302-PA,GB_protein:AAF53668.2,GB_protein:AAF53668; MD5=6c47153da07156e39e45dccb6b84cf1f; length=1412; release=r5.4; species=Dmel;</t>
  </si>
  <si>
    <t>FBpp0080637</t>
  </si>
  <si>
    <t>157 kDa</t>
  </si>
  <si>
    <t>158 kDa</t>
  </si>
  <si>
    <t>type=protein; loc=X:complement(4005262..4005617,4005676..4007500,4007578..4007637); ID=FBpp0070637; name=CG6133-PA; parent=FBgn0026079,FBtr0070669; dbxref=FlyBase:FBpp0070637,FlyBase_Annotation_IDs:CG6133-PA,GB_protein:AAF45921.1,GB_protein:AAF45921; MD5=2a0665242cefb50e11ab6f510c69ddd7; length=746; release=r5.4; species=Dmel;</t>
  </si>
  <si>
    <t>FBpp0070637</t>
  </si>
  <si>
    <t>84 kDa</t>
  </si>
  <si>
    <t>86 kDa</t>
  </si>
  <si>
    <t>27 kDa</t>
  </si>
  <si>
    <t>85 kDa</t>
  </si>
  <si>
    <t>73 kDa</t>
  </si>
  <si>
    <t>34 kDa</t>
  </si>
  <si>
    <t>type=protein; loc=2L:join(6724848..6725096,6725158..6725259,6725776..6726129,6726202..6726303,6726373..6726540,6726599..6726718,6727194..6727322,6727863..6728780,6728878..6729503,6729570..6729772,6729827..6729934,6730047..6730366,6730423..6730539,6730599..6730688); ID=FBpp0078930; name=Liprin-alpha-PA; parent=FBgn0046704,FBtr0079300; dbxref=FlyBase:FBpp0078930,FlyBase_Annotation_IDs:CG11199-PA,GB_protein:AAF52430.2,GB_protein:AAF52430; MD5=116f06c10d865f415a7ad3c00a3fd7b7; length=1201; release=r5.4; species=Dmel;</t>
  </si>
  <si>
    <t>135 kDa</t>
  </si>
  <si>
    <t>136 kDa</t>
  </si>
  <si>
    <t>119 kDa</t>
  </si>
  <si>
    <t>type=protein; loc=3L:join(21825979..21826077,21826280..21827929,21828171..21828329,21829083..21829235); ID=FBpp0088542; name=Nopp140-PB; parent=FBgn0037137,FBtr0089579; dbxref=FlyBase_Annotation_IDs:CG7421-PB,FlyBase:FBpp0088542,GB_protein:AAF51789.2,GB_protein:AAF51789; MD5=26422b442d81871bcfe5726d80a4d007; length=686; release=r5.4; species=Dmel;</t>
  </si>
  <si>
    <t>FBpp0088542</t>
  </si>
  <si>
    <t>74 kDa</t>
  </si>
  <si>
    <t>127 kDa</t>
  </si>
  <si>
    <t>28 kDa</t>
  </si>
  <si>
    <t>type=protein; loc=3R:complement(5540674..5540886,5540946..5541176,5541243..5541390,5541446..5541652,5541713..5542038,5542096..5542172,5542239..5543195,5543252..5543998,5544053..5544263,5544353..5544825,5544886..5545119,5545199..5545343,5545442..5548942,5549030..5549220,5549283..5549521,5549582..5549799,5549859..5550138,5550202..5550399,5551186..5551247); ID=FBpp0081568; name=hyd-PA; parent=FBgn0002431,FBtr0082090; dbxref=FlyBase:FBpp0081568,FlyBase_Annotation_IDs:CG9484-PA,GB_protein:AAF54431.2,GB_protein:AAF54431; MD5=098b4ad4f62b8d0afb93830bc7a68f40; length=2885; release=r5.4; species=Dmel;</t>
  </si>
  <si>
    <t>FBpp0081568</t>
  </si>
  <si>
    <t>319 kDa</t>
  </si>
  <si>
    <t>309 kDa</t>
  </si>
  <si>
    <t>type=protein; loc=3R:complement(11794108..11794232,11794297..11795316,11795604..11795814,11795877..11796651,11796715..11797045,11797096..11798020,11798201..11798326,11798418..11798534); ID=FBpp0082692; name=mor-PA; parent=FBgn0002783,FBtr0083238; dbxref=FlyBase:FBpp0082692,FlyBase_Annotation_IDs:CG18740-PA,GB_protein:AAF55259.3,GB_protein:AAF55259; MD5=b529dc73424dcb5e609c4d7d84a570c3; length=1209; release=r5.4; species=Dmel;</t>
  </si>
  <si>
    <t>FBpp0082692</t>
  </si>
  <si>
    <t>131 kDa</t>
  </si>
  <si>
    <t>133 kDa</t>
  </si>
  <si>
    <t>Human p85IP norm serum A549</t>
  </si>
  <si>
    <t>Human p85IP starved MM8226</t>
  </si>
  <si>
    <t>Human p85IP starved H929</t>
  </si>
  <si>
    <t>Fly Pi3k92E/p110 Ins/Basal</t>
  </si>
  <si>
    <t>Fly Pi3k92e_p110 Ins10</t>
  </si>
  <si>
    <t>Fly p85 Ins10</t>
  </si>
  <si>
    <t>Fly Pi3k21B/p85 Ins/Basal</t>
  </si>
  <si>
    <t>Drosophila Proteins</t>
  </si>
  <si>
    <t>Drosophila Molecular Weight</t>
  </si>
  <si>
    <t>Drosophila Accession Number</t>
  </si>
  <si>
    <t>Human p85IP Serum+Imatinib H1703</t>
  </si>
  <si>
    <t>Human p85IP Serum H929</t>
  </si>
  <si>
    <t>Human p85IP Serum+bortezomib MM8226</t>
  </si>
  <si>
    <t>Human p85IP Serum+gefitinib HCC827</t>
  </si>
  <si>
    <t>Human p85IP Serum HCC827</t>
  </si>
  <si>
    <t>Human p85IP Serum+gefitinib+HGF HCC827</t>
  </si>
  <si>
    <t>Human p85IP Serum H1993</t>
  </si>
  <si>
    <t>Human p85IP Serum+PHA665752 H1993</t>
  </si>
  <si>
    <t>Human p85IP Serum EBC-1</t>
  </si>
  <si>
    <t>Human p85IP Serum+PHA665752 EBC-1</t>
  </si>
  <si>
    <t>Human p85IP Serum 8226</t>
  </si>
  <si>
    <t>Human p85IP Serum H929 (2)</t>
  </si>
  <si>
    <t>Human p85IP Serum H1703</t>
  </si>
  <si>
    <t>P55G (P85 subunit)</t>
  </si>
  <si>
    <t>PTN11 (SHP2)</t>
  </si>
  <si>
    <t>WD repeat and HMG-box DNA-binding protein 1</t>
  </si>
  <si>
    <t xml:space="preserve">Voltage-dependent anion-selective channel protein 2 </t>
  </si>
  <si>
    <t xml:space="preserve">UDP-glucose:glycoprotein glucosyltransferase 1 </t>
  </si>
  <si>
    <t xml:space="preserve">Ubiquitin </t>
  </si>
  <si>
    <t xml:space="preserve">Tyrosine-protein phosphatase non-receptor type 11 </t>
  </si>
  <si>
    <t xml:space="preserve">tRNA (cytosine-5-)-methyltransferase NSUN2 </t>
  </si>
  <si>
    <t xml:space="preserve">THO complex subunit 4 </t>
  </si>
  <si>
    <t xml:space="preserve">SWI/SNF complex subunit SMARCC2 </t>
  </si>
  <si>
    <t>Succinate dehydrogenase [ubiquinone] flavoprotein subunit, mitochondrial</t>
  </si>
  <si>
    <t xml:space="preserve">Splicing factor, proline- and glutamine-rich </t>
  </si>
  <si>
    <t xml:space="preserve">Splicing factor, arginine/serine-rich 1 </t>
  </si>
  <si>
    <t xml:space="preserve">Serine/threonine-protein phosphatase 2A 65 kDa regulatory subunit A alpha isoform </t>
  </si>
  <si>
    <t xml:space="preserve">Ras GTPase-activating protein-binding protein 2 </t>
  </si>
  <si>
    <t xml:space="preserve">Rac GTPase-activating protein 1 </t>
  </si>
  <si>
    <t xml:space="preserve">Puromycin-sensitive aminopeptidase </t>
  </si>
  <si>
    <t xml:space="preserve">Protein phosphatase 1 regulatory subunit 12A </t>
  </si>
  <si>
    <t xml:space="preserve">Probable global transcription activator SNF2L4 </t>
  </si>
  <si>
    <t xml:space="preserve">Pre-mRNA-processing-splicing factor 8 </t>
  </si>
  <si>
    <t>Pre-mRNA-processing factor 19</t>
  </si>
  <si>
    <t xml:space="preserve">Phosphatidylinositol-4,5-bisphosphate 3-kinase catalytic subunit beta isoform </t>
  </si>
  <si>
    <t xml:space="preserve">Phosphatidylinositol 3-kinase regulatory subunit gamma </t>
  </si>
  <si>
    <t xml:space="preserve">Nucleolar phosphoprotein p130 </t>
  </si>
  <si>
    <t xml:space="preserve">Nuclease-sensitive element-binding protein 1 </t>
  </si>
  <si>
    <t xml:space="preserve">Nascent polypeptide-associated complex subunit alpha, muscle-specific form </t>
  </si>
  <si>
    <t xml:space="preserve">Liprin-alpha-1 </t>
  </si>
  <si>
    <t xml:space="preserve">Leucine-rich PPR motif-containing protein, mitochondrial </t>
  </si>
  <si>
    <t xml:space="preserve">Kinesin-like protein KIF23 </t>
  </si>
  <si>
    <t xml:space="preserve">Kinesin-1 heavy chain </t>
  </si>
  <si>
    <t xml:space="preserve">Interleukin enhancer-binding factor 2 </t>
  </si>
  <si>
    <t xml:space="preserve">Insulin receptor substrate 1 </t>
  </si>
  <si>
    <t xml:space="preserve">Importin-7 </t>
  </si>
  <si>
    <t xml:space="preserve">Guanine nucleotide-binding protein subunit beta-2-like 1 </t>
  </si>
  <si>
    <t xml:space="preserve">Glyceraldehyde-3-phosphate dehydrogenase </t>
  </si>
  <si>
    <t xml:space="preserve">Far upstream element-binding protein 2 </t>
  </si>
  <si>
    <t xml:space="preserve">FACT complex subunit SSRP1 </t>
  </si>
  <si>
    <t xml:space="preserve">Electron transfer flavoprotein subunit alpha, mitochondrial </t>
  </si>
  <si>
    <t xml:space="preserve">E3 ubiquitin-protein ligase UBR5 </t>
  </si>
  <si>
    <t xml:space="preserve">Cytochrome b-c1 complex subunit 2, mitochondrial </t>
  </si>
  <si>
    <t xml:space="preserve">Coatomer subunit alpha </t>
  </si>
  <si>
    <t xml:space="preserve">Clathrin heavy chain 1 </t>
  </si>
  <si>
    <t xml:space="preserve">Caprin-1 </t>
  </si>
  <si>
    <t xml:space="preserve">ATPase family AAA domain-containing protein 3A </t>
  </si>
  <si>
    <t xml:space="preserve">Activator of 90 kDa heat shock protein ATPase homolog 1 </t>
  </si>
  <si>
    <t xml:space="preserve">Aconitate hydratase, mitochondrial </t>
  </si>
  <si>
    <t xml:space="preserve">26S protease regulatory subunit S10B </t>
  </si>
  <si>
    <t xml:space="preserve">26S protease regulatory subunit 6A </t>
  </si>
  <si>
    <t xml:space="preserve">14-3-3 protein zeta/delta </t>
  </si>
  <si>
    <t xml:space="preserve">14-3-3 protein epsilon </t>
  </si>
  <si>
    <t xml:space="preserve">Platelet-derived growth factor receptor alpha </t>
  </si>
  <si>
    <t>54 kDa (84 kDa)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</si>
</sst>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.25"/>
      <color indexed="8"/>
      <name val="Arial"/>
      <family val="2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b/>
      <sz val="18.75"/>
      <color indexed="8"/>
      <name val="Arial"/>
      <family val="2"/>
    </font>
    <font>
      <sz val="13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6" borderId="10" xfId="0" applyFont="1" applyFill="1" applyBorder="1" applyAlignment="1">
      <alignment/>
    </xf>
    <xf numFmtId="0" fontId="0" fillId="6" borderId="0" xfId="0" applyFill="1" applyAlignment="1">
      <alignment/>
    </xf>
    <xf numFmtId="0" fontId="4" fillId="7" borderId="10" xfId="0" applyFont="1" applyFill="1" applyBorder="1" applyAlignment="1">
      <alignment/>
    </xf>
    <xf numFmtId="0" fontId="0" fillId="7" borderId="0" xfId="0" applyFill="1" applyAlignment="1">
      <alignment/>
    </xf>
    <xf numFmtId="0" fontId="4" fillId="0" borderId="10" xfId="0" applyFont="1" applyBorder="1" applyAlignment="1">
      <alignment wrapText="1"/>
    </xf>
    <xf numFmtId="0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PI3K Interacting Proteins from Fly-Human Overlap</a:t>
            </a:r>
          </a:p>
        </c:rich>
      </c:tx>
      <c:layout>
        <c:manualLayout>
          <c:xMode val="factor"/>
          <c:yMode val="factor"/>
          <c:x val="0.1075"/>
          <c:y val="0"/>
        </c:manualLayout>
      </c:layout>
      <c:spPr>
        <a:noFill/>
        <a:ln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125"/>
          <c:w val="0.84475"/>
          <c:h val="0.87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Fly_Human_PI3K!$N$1</c:f>
              <c:strCache>
                <c:ptCount val="1"/>
                <c:pt idx="0">
                  <c:v>Fly Pi3k92E/p110 Ins/Basal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Fly_Human_PI3K!$E$2:$E$50</c:f>
              <c:strCache/>
            </c:strRef>
          </c:cat>
          <c:val>
            <c:numRef>
              <c:f>Fly_Human_PI3K!$N$2:$N$50</c:f>
              <c:numCache/>
            </c:numRef>
          </c:val>
          <c:shape val="box"/>
        </c:ser>
        <c:ser>
          <c:idx val="3"/>
          <c:order val="1"/>
          <c:tx>
            <c:strRef>
              <c:f>Fly_Human_PI3K!$Q$1</c:f>
              <c:strCache>
                <c:ptCount val="1"/>
                <c:pt idx="0">
                  <c:v>Fly Pi3k21B/p85 Ins/Basal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Fly_Human_PI3K!$E$2:$E$50</c:f>
              <c:strCache/>
            </c:strRef>
          </c:cat>
          <c:val>
            <c:numRef>
              <c:f>Fly_Human_PI3K!$Q$2:$Q$50</c:f>
              <c:numCache/>
            </c:numRef>
          </c:val>
          <c:shape val="box"/>
        </c:ser>
        <c:shape val="box"/>
        <c:axId val="3485061"/>
        <c:axId val="31365550"/>
      </c:bar3DChart>
      <c:catAx>
        <c:axId val="3485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6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65550"/>
        <c:crosses val="autoZero"/>
        <c:auto val="1"/>
        <c:lblOffset val="100"/>
        <c:tickLblSkip val="1"/>
        <c:noMultiLvlLbl val="0"/>
      </c:catAx>
      <c:valAx>
        <c:axId val="31365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Fold Change (Insulin 10 min/Basal)</a:t>
                </a:r>
              </a:p>
            </c:rich>
          </c:tx>
          <c:layout>
            <c:manualLayout>
              <c:xMode val="factor"/>
              <c:yMode val="factor"/>
              <c:x val="0.00925"/>
              <c:y val="0.0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50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25"/>
          <c:y val="0.5135"/>
          <c:w val="0.13525"/>
          <c:h val="0.0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857250</xdr:colOff>
      <xdr:row>71</xdr:row>
      <xdr:rowOff>104775</xdr:rowOff>
    </xdr:from>
    <xdr:to>
      <xdr:col>20</xdr:col>
      <xdr:colOff>0</xdr:colOff>
      <xdr:row>116</xdr:row>
      <xdr:rowOff>9525</xdr:rowOff>
    </xdr:to>
    <xdr:graphicFrame>
      <xdr:nvGraphicFramePr>
        <xdr:cNvPr id="1" name="Chart 1"/>
        <xdr:cNvGraphicFramePr/>
      </xdr:nvGraphicFramePr>
      <xdr:xfrm>
        <a:off x="19840575" y="11763375"/>
        <a:ext cx="7343775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50"/>
  <sheetViews>
    <sheetView tabSelected="1" zoomScalePageLayoutView="0" workbookViewId="0" topLeftCell="A1">
      <selection activeCell="E69" sqref="E69"/>
    </sheetView>
  </sheetViews>
  <sheetFormatPr defaultColWidth="20.57421875" defaultRowHeight="12.75"/>
  <cols>
    <col min="1" max="1" width="28.421875" style="0" customWidth="1"/>
    <col min="2" max="2" width="18.00390625" style="0" customWidth="1"/>
    <col min="3" max="3" width="17.57421875" style="0" customWidth="1"/>
    <col min="4" max="4" width="88.421875" style="0" customWidth="1"/>
    <col min="5" max="5" width="25.140625" style="0" bestFit="1" customWidth="1"/>
    <col min="6" max="6" width="24.421875" style="0" bestFit="1" customWidth="1"/>
    <col min="7" max="7" width="0.71875" style="0" customWidth="1"/>
    <col min="8" max="8" width="3.8515625" style="0" hidden="1" customWidth="1"/>
    <col min="9" max="11" width="20.57421875" style="0" hidden="1" customWidth="1"/>
    <col min="12" max="12" width="22.00390625" style="8" bestFit="1" customWidth="1"/>
    <col min="13" max="13" width="22.28125" style="8" bestFit="1" customWidth="1"/>
    <col min="14" max="14" width="25.140625" style="8" bestFit="1" customWidth="1"/>
    <col min="15" max="15" width="12.57421875" style="8" bestFit="1" customWidth="1"/>
    <col min="16" max="16" width="12.8515625" style="8" bestFit="1" customWidth="1"/>
    <col min="17" max="17" width="24.28125" style="8" bestFit="1" customWidth="1"/>
    <col min="18" max="18" width="32.140625" style="10" bestFit="1" customWidth="1"/>
    <col min="19" max="19" width="24.421875" style="10" bestFit="1" customWidth="1"/>
    <col min="20" max="20" width="29.28125" style="10" bestFit="1" customWidth="1"/>
    <col min="21" max="21" width="30.00390625" style="10" bestFit="1" customWidth="1"/>
    <col min="22" max="22" width="28.421875" style="10" bestFit="1" customWidth="1"/>
    <col min="23" max="23" width="37.00390625" style="10" bestFit="1" customWidth="1"/>
    <col min="24" max="24" width="33.8515625" style="10" bestFit="1" customWidth="1"/>
    <col min="25" max="25" width="22.57421875" style="10" bestFit="1" customWidth="1"/>
    <col min="26" max="26" width="39.00390625" style="10" bestFit="1" customWidth="1"/>
    <col min="27" max="27" width="23.28125" style="10" bestFit="1" customWidth="1"/>
    <col min="28" max="28" width="33.00390625" style="10" bestFit="1" customWidth="1"/>
    <col min="29" max="29" width="23.28125" style="10" bestFit="1" customWidth="1"/>
    <col min="30" max="30" width="33.57421875" style="10" bestFit="1" customWidth="1"/>
    <col min="31" max="31" width="22.00390625" style="10" bestFit="1" customWidth="1"/>
    <col min="32" max="32" width="25.00390625" style="10" bestFit="1" customWidth="1"/>
    <col min="33" max="33" width="23.28125" style="10" bestFit="1" customWidth="1"/>
  </cols>
  <sheetData>
    <row r="1" spans="1:33" s="4" customFormat="1" ht="25.5">
      <c r="A1" s="5" t="s">
        <v>235</v>
      </c>
      <c r="B1" s="11" t="s">
        <v>237</v>
      </c>
      <c r="C1" s="11" t="s">
        <v>236</v>
      </c>
      <c r="D1" s="5" t="s">
        <v>149</v>
      </c>
      <c r="E1" s="5" t="s">
        <v>150</v>
      </c>
      <c r="F1" s="5" t="s">
        <v>151</v>
      </c>
      <c r="G1" s="5" t="s">
        <v>152</v>
      </c>
      <c r="H1" s="5" t="s">
        <v>153</v>
      </c>
      <c r="I1" s="5" t="s">
        <v>154</v>
      </c>
      <c r="J1" s="5" t="s">
        <v>155</v>
      </c>
      <c r="K1" s="5" t="s">
        <v>156</v>
      </c>
      <c r="L1" s="7" t="s">
        <v>232</v>
      </c>
      <c r="M1" s="7" t="s">
        <v>157</v>
      </c>
      <c r="N1" s="7" t="s">
        <v>231</v>
      </c>
      <c r="O1" s="7" t="s">
        <v>233</v>
      </c>
      <c r="P1" s="7" t="s">
        <v>158</v>
      </c>
      <c r="Q1" s="7" t="s">
        <v>234</v>
      </c>
      <c r="R1" s="9" t="s">
        <v>238</v>
      </c>
      <c r="S1" s="9" t="s">
        <v>239</v>
      </c>
      <c r="T1" s="9" t="s">
        <v>230</v>
      </c>
      <c r="U1" s="9" t="s">
        <v>228</v>
      </c>
      <c r="V1" s="9" t="s">
        <v>229</v>
      </c>
      <c r="W1" s="9" t="s">
        <v>240</v>
      </c>
      <c r="X1" s="9" t="s">
        <v>241</v>
      </c>
      <c r="Y1" s="9" t="s">
        <v>242</v>
      </c>
      <c r="Z1" s="9" t="s">
        <v>243</v>
      </c>
      <c r="AA1" s="9" t="s">
        <v>244</v>
      </c>
      <c r="AB1" s="9" t="s">
        <v>245</v>
      </c>
      <c r="AC1" s="9" t="s">
        <v>246</v>
      </c>
      <c r="AD1" s="9" t="s">
        <v>247</v>
      </c>
      <c r="AE1" s="9" t="s">
        <v>248</v>
      </c>
      <c r="AF1" s="9" t="s">
        <v>249</v>
      </c>
      <c r="AG1" s="9" t="s">
        <v>250</v>
      </c>
    </row>
    <row r="2" spans="1:33" ht="12.75">
      <c r="A2" s="1" t="s">
        <v>98</v>
      </c>
      <c r="B2" t="s">
        <v>99</v>
      </c>
      <c r="C2" t="s">
        <v>100</v>
      </c>
      <c r="D2" s="15" t="s">
        <v>253</v>
      </c>
      <c r="E2" t="s">
        <v>31</v>
      </c>
      <c r="F2" t="s">
        <v>101</v>
      </c>
      <c r="G2">
        <v>0</v>
      </c>
      <c r="H2">
        <v>0</v>
      </c>
      <c r="I2">
        <v>0</v>
      </c>
      <c r="J2">
        <v>0</v>
      </c>
      <c r="K2">
        <v>20</v>
      </c>
      <c r="L2" s="8">
        <v>4</v>
      </c>
      <c r="M2" s="8">
        <v>5</v>
      </c>
      <c r="N2" s="8">
        <f>-M2/L2</f>
        <v>-1.25</v>
      </c>
      <c r="O2" s="8">
        <v>1</v>
      </c>
      <c r="P2" s="8">
        <v>3</v>
      </c>
      <c r="Q2" s="8">
        <f>-P2/O2</f>
        <v>-3</v>
      </c>
      <c r="R2" s="10">
        <v>0</v>
      </c>
      <c r="S2" s="10">
        <v>0</v>
      </c>
      <c r="T2" s="10">
        <v>0</v>
      </c>
      <c r="U2" s="10">
        <v>0</v>
      </c>
      <c r="V2" s="10">
        <v>0</v>
      </c>
      <c r="W2" s="10">
        <v>0</v>
      </c>
      <c r="X2" s="10">
        <v>0</v>
      </c>
      <c r="Y2" s="10">
        <v>0</v>
      </c>
      <c r="Z2" s="10">
        <v>0</v>
      </c>
      <c r="AA2" s="10">
        <v>0</v>
      </c>
      <c r="AB2" s="10">
        <v>0</v>
      </c>
      <c r="AC2" s="10">
        <v>5</v>
      </c>
      <c r="AD2" s="10">
        <v>4</v>
      </c>
      <c r="AE2" s="10">
        <v>0</v>
      </c>
      <c r="AF2" s="10">
        <v>0</v>
      </c>
      <c r="AG2" s="10">
        <v>0</v>
      </c>
    </row>
    <row r="3" spans="1:33" ht="12.75">
      <c r="A3" s="1" t="s">
        <v>164</v>
      </c>
      <c r="B3" t="s">
        <v>78</v>
      </c>
      <c r="C3" t="s">
        <v>165</v>
      </c>
      <c r="D3" s="15" t="s">
        <v>254</v>
      </c>
      <c r="E3" t="s">
        <v>83</v>
      </c>
      <c r="F3" t="s">
        <v>166</v>
      </c>
      <c r="G3">
        <v>0</v>
      </c>
      <c r="H3">
        <v>0</v>
      </c>
      <c r="I3">
        <v>0</v>
      </c>
      <c r="J3">
        <v>0</v>
      </c>
      <c r="K3">
        <v>0</v>
      </c>
      <c r="L3" s="8">
        <v>1</v>
      </c>
      <c r="M3" s="8">
        <v>1</v>
      </c>
      <c r="N3" s="8">
        <f>L3/M3</f>
        <v>1</v>
      </c>
      <c r="O3" s="8">
        <v>1</v>
      </c>
      <c r="P3" s="8">
        <v>4</v>
      </c>
      <c r="Q3" s="8">
        <f>-P3/O3</f>
        <v>-4</v>
      </c>
      <c r="R3" s="10">
        <v>0</v>
      </c>
      <c r="S3" s="10">
        <v>0</v>
      </c>
      <c r="T3" s="10">
        <v>0</v>
      </c>
      <c r="U3" s="10">
        <v>0</v>
      </c>
      <c r="V3" s="10">
        <v>1</v>
      </c>
      <c r="W3" s="10">
        <v>0</v>
      </c>
      <c r="X3" s="10">
        <v>0</v>
      </c>
      <c r="Y3" s="10">
        <v>0</v>
      </c>
      <c r="Z3" s="10">
        <v>0</v>
      </c>
      <c r="AA3" s="10">
        <v>0</v>
      </c>
      <c r="AB3" s="10">
        <v>0</v>
      </c>
      <c r="AC3" s="10">
        <v>0</v>
      </c>
      <c r="AD3" s="10">
        <v>0</v>
      </c>
      <c r="AE3" s="10">
        <v>0</v>
      </c>
      <c r="AF3" s="10">
        <v>0</v>
      </c>
      <c r="AG3" s="10">
        <v>0</v>
      </c>
    </row>
    <row r="4" spans="1:33" ht="12.75">
      <c r="A4" s="1" t="s">
        <v>7</v>
      </c>
      <c r="B4" t="s">
        <v>8</v>
      </c>
      <c r="C4" t="s">
        <v>9</v>
      </c>
      <c r="D4" s="15" t="s">
        <v>255</v>
      </c>
      <c r="E4" t="s">
        <v>32</v>
      </c>
      <c r="F4" t="s">
        <v>10</v>
      </c>
      <c r="G4">
        <v>0</v>
      </c>
      <c r="H4">
        <v>3</v>
      </c>
      <c r="I4">
        <v>0</v>
      </c>
      <c r="J4">
        <v>0</v>
      </c>
      <c r="K4">
        <v>0</v>
      </c>
      <c r="L4" s="8">
        <v>3</v>
      </c>
      <c r="M4" s="8">
        <v>4</v>
      </c>
      <c r="N4" s="8">
        <f>-M4/L4</f>
        <v>-1.3333333333333333</v>
      </c>
      <c r="O4" s="8">
        <v>1</v>
      </c>
      <c r="P4" s="8">
        <v>1</v>
      </c>
      <c r="Q4" s="8">
        <f>O4/P4</f>
        <v>1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3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2</v>
      </c>
      <c r="AF4" s="10">
        <v>0</v>
      </c>
      <c r="AG4" s="10">
        <v>0</v>
      </c>
    </row>
    <row r="5" spans="1:33" ht="12.75">
      <c r="A5" s="1" t="s">
        <v>177</v>
      </c>
      <c r="B5" t="s">
        <v>178</v>
      </c>
      <c r="C5" t="s">
        <v>170</v>
      </c>
      <c r="D5" s="15" t="s">
        <v>256</v>
      </c>
      <c r="E5" t="s">
        <v>89</v>
      </c>
      <c r="F5" t="s">
        <v>179</v>
      </c>
      <c r="G5">
        <v>2</v>
      </c>
      <c r="H5">
        <v>0</v>
      </c>
      <c r="I5">
        <v>0</v>
      </c>
      <c r="J5">
        <v>0</v>
      </c>
      <c r="K5">
        <v>0</v>
      </c>
      <c r="L5" s="8">
        <v>2</v>
      </c>
      <c r="M5" s="8">
        <v>2</v>
      </c>
      <c r="N5" s="8">
        <f aca="true" t="shared" si="0" ref="N5:N32">L5/M5</f>
        <v>1</v>
      </c>
      <c r="O5" s="8">
        <v>2</v>
      </c>
      <c r="P5" s="8">
        <v>1</v>
      </c>
      <c r="Q5" s="8">
        <f>O5/P5</f>
        <v>2</v>
      </c>
      <c r="R5" s="10">
        <v>0</v>
      </c>
      <c r="S5" s="10">
        <v>1</v>
      </c>
      <c r="T5" s="10">
        <v>0</v>
      </c>
      <c r="U5" s="10">
        <v>1</v>
      </c>
      <c r="V5" s="10">
        <v>6</v>
      </c>
      <c r="W5" s="10">
        <v>12</v>
      </c>
      <c r="X5" s="10">
        <v>0</v>
      </c>
      <c r="Y5" s="10">
        <v>0</v>
      </c>
      <c r="Z5" s="10">
        <v>1</v>
      </c>
      <c r="AA5" s="10">
        <v>2</v>
      </c>
      <c r="AB5" s="10">
        <v>2</v>
      </c>
      <c r="AC5" s="10">
        <v>1</v>
      </c>
      <c r="AD5" s="10">
        <v>2</v>
      </c>
      <c r="AE5" s="10">
        <v>5</v>
      </c>
      <c r="AF5" s="10">
        <v>0</v>
      </c>
      <c r="AG5" s="10">
        <v>0</v>
      </c>
    </row>
    <row r="6" spans="1:33" s="2" customFormat="1" ht="12.75">
      <c r="A6" s="3" t="s">
        <v>25</v>
      </c>
      <c r="B6" s="14" t="s">
        <v>26</v>
      </c>
      <c r="C6" s="14" t="s">
        <v>184</v>
      </c>
      <c r="D6" s="14" t="s">
        <v>257</v>
      </c>
      <c r="E6" s="14" t="s">
        <v>252</v>
      </c>
      <c r="F6" s="14" t="s">
        <v>182</v>
      </c>
      <c r="G6" s="2">
        <v>2</v>
      </c>
      <c r="H6" s="2">
        <v>0</v>
      </c>
      <c r="I6" s="2">
        <v>0</v>
      </c>
      <c r="J6" s="2">
        <v>0</v>
      </c>
      <c r="K6" s="2">
        <v>0</v>
      </c>
      <c r="L6" s="8">
        <v>1</v>
      </c>
      <c r="M6" s="8">
        <v>1</v>
      </c>
      <c r="N6" s="8">
        <f t="shared" si="0"/>
        <v>1</v>
      </c>
      <c r="O6" s="8">
        <v>12</v>
      </c>
      <c r="P6" s="8">
        <v>1</v>
      </c>
      <c r="Q6" s="8">
        <f>O6/P6</f>
        <v>12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0</v>
      </c>
      <c r="AB6" s="10">
        <v>0</v>
      </c>
      <c r="AC6" s="10">
        <v>2</v>
      </c>
      <c r="AD6" s="10">
        <v>0</v>
      </c>
      <c r="AE6" s="10">
        <v>0</v>
      </c>
      <c r="AF6" s="10">
        <v>0</v>
      </c>
      <c r="AG6" s="10">
        <v>0</v>
      </c>
    </row>
    <row r="7" spans="1:33" ht="12.75">
      <c r="A7" s="1" t="s">
        <v>203</v>
      </c>
      <c r="B7" t="s">
        <v>204</v>
      </c>
      <c r="C7" t="s">
        <v>205</v>
      </c>
      <c r="D7" s="15" t="s">
        <v>258</v>
      </c>
      <c r="E7" t="s">
        <v>33</v>
      </c>
      <c r="F7" t="s">
        <v>206</v>
      </c>
      <c r="G7">
        <v>0</v>
      </c>
      <c r="H7">
        <v>3</v>
      </c>
      <c r="I7">
        <v>0</v>
      </c>
      <c r="J7">
        <v>0</v>
      </c>
      <c r="K7">
        <v>0</v>
      </c>
      <c r="L7" s="8">
        <v>2</v>
      </c>
      <c r="M7" s="8">
        <v>1</v>
      </c>
      <c r="N7" s="8">
        <f t="shared" si="0"/>
        <v>2</v>
      </c>
      <c r="O7" s="8">
        <v>1</v>
      </c>
      <c r="P7" s="8">
        <v>1</v>
      </c>
      <c r="Q7" s="8">
        <f>O7/P7</f>
        <v>1</v>
      </c>
      <c r="R7" s="10">
        <v>0</v>
      </c>
      <c r="S7" s="10">
        <v>0</v>
      </c>
      <c r="T7" s="10">
        <v>0</v>
      </c>
      <c r="U7" s="10">
        <v>0</v>
      </c>
      <c r="V7" s="10">
        <v>0</v>
      </c>
      <c r="W7" s="10">
        <v>0</v>
      </c>
      <c r="X7" s="10">
        <v>1</v>
      </c>
      <c r="Y7" s="10">
        <v>0</v>
      </c>
      <c r="Z7" s="10">
        <v>0</v>
      </c>
      <c r="AA7" s="10">
        <v>1</v>
      </c>
      <c r="AB7" s="10">
        <v>2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</row>
    <row r="8" spans="1:33" ht="12.75">
      <c r="A8" s="1" t="s">
        <v>133</v>
      </c>
      <c r="B8" t="s">
        <v>134</v>
      </c>
      <c r="C8" t="s">
        <v>219</v>
      </c>
      <c r="D8" s="15" t="s">
        <v>259</v>
      </c>
      <c r="E8" t="s">
        <v>34</v>
      </c>
      <c r="F8" t="s">
        <v>207</v>
      </c>
      <c r="G8">
        <v>0</v>
      </c>
      <c r="H8">
        <v>0</v>
      </c>
      <c r="I8">
        <v>0</v>
      </c>
      <c r="J8">
        <v>1</v>
      </c>
      <c r="K8">
        <v>1</v>
      </c>
      <c r="L8" s="8">
        <v>1</v>
      </c>
      <c r="M8" s="8">
        <v>1</v>
      </c>
      <c r="N8" s="8">
        <f t="shared" si="0"/>
        <v>1</v>
      </c>
      <c r="O8" s="8">
        <v>1</v>
      </c>
      <c r="P8" s="8">
        <v>2</v>
      </c>
      <c r="Q8" s="8">
        <f>-P8/O8</f>
        <v>-2</v>
      </c>
      <c r="R8" s="10">
        <v>0</v>
      </c>
      <c r="S8" s="10">
        <v>0</v>
      </c>
      <c r="T8" s="10">
        <v>0</v>
      </c>
      <c r="U8" s="10">
        <v>0</v>
      </c>
      <c r="V8" s="10">
        <v>1</v>
      </c>
      <c r="W8" s="10">
        <v>1</v>
      </c>
      <c r="X8" s="10">
        <v>0</v>
      </c>
      <c r="Y8" s="10">
        <v>0</v>
      </c>
      <c r="Z8" s="10">
        <v>0</v>
      </c>
      <c r="AA8" s="10">
        <v>0</v>
      </c>
      <c r="AB8" s="10">
        <v>0</v>
      </c>
      <c r="AC8" s="10">
        <v>0</v>
      </c>
      <c r="AD8" s="10">
        <v>0</v>
      </c>
      <c r="AE8" s="10">
        <v>4</v>
      </c>
      <c r="AF8" s="10">
        <v>0</v>
      </c>
      <c r="AG8" s="10">
        <v>0</v>
      </c>
    </row>
    <row r="9" spans="1:33" ht="12.75">
      <c r="A9" s="1" t="s">
        <v>224</v>
      </c>
      <c r="B9" t="s">
        <v>225</v>
      </c>
      <c r="C9" t="s">
        <v>226</v>
      </c>
      <c r="D9" s="15" t="s">
        <v>260</v>
      </c>
      <c r="E9" t="s">
        <v>35</v>
      </c>
      <c r="F9" t="s">
        <v>227</v>
      </c>
      <c r="G9">
        <v>0</v>
      </c>
      <c r="H9">
        <v>0</v>
      </c>
      <c r="I9">
        <v>0</v>
      </c>
      <c r="J9">
        <v>0</v>
      </c>
      <c r="K9">
        <v>0</v>
      </c>
      <c r="L9" s="8">
        <v>3</v>
      </c>
      <c r="M9" s="8">
        <v>1</v>
      </c>
      <c r="N9" s="8">
        <f t="shared" si="0"/>
        <v>3</v>
      </c>
      <c r="O9" s="8">
        <v>1</v>
      </c>
      <c r="P9" s="8">
        <v>3</v>
      </c>
      <c r="Q9" s="8">
        <f>-P9/O9</f>
        <v>-3</v>
      </c>
      <c r="R9" s="10">
        <v>0</v>
      </c>
      <c r="S9" s="10">
        <v>0</v>
      </c>
      <c r="T9" s="10">
        <v>0</v>
      </c>
      <c r="U9" s="10">
        <v>1</v>
      </c>
      <c r="V9" s="10">
        <v>1</v>
      </c>
      <c r="W9" s="10">
        <v>3</v>
      </c>
      <c r="X9" s="10">
        <v>0</v>
      </c>
      <c r="Y9" s="10">
        <v>0</v>
      </c>
      <c r="Z9" s="10">
        <v>0</v>
      </c>
      <c r="AA9" s="10">
        <v>0</v>
      </c>
      <c r="AB9" s="10">
        <v>1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</row>
    <row r="10" spans="1:33" ht="12.75">
      <c r="A10" s="1" t="s">
        <v>120</v>
      </c>
      <c r="B10" t="s">
        <v>79</v>
      </c>
      <c r="C10" t="s">
        <v>176</v>
      </c>
      <c r="D10" s="15" t="s">
        <v>261</v>
      </c>
      <c r="E10" t="s">
        <v>64</v>
      </c>
      <c r="F10" t="s">
        <v>209</v>
      </c>
      <c r="G10">
        <v>0</v>
      </c>
      <c r="H10">
        <v>0</v>
      </c>
      <c r="I10">
        <v>0</v>
      </c>
      <c r="J10">
        <v>0</v>
      </c>
      <c r="K10">
        <v>0</v>
      </c>
      <c r="L10" s="8">
        <v>1</v>
      </c>
      <c r="M10" s="8">
        <v>1</v>
      </c>
      <c r="N10" s="8">
        <f t="shared" si="0"/>
        <v>1</v>
      </c>
      <c r="O10" s="8">
        <v>1</v>
      </c>
      <c r="P10" s="8">
        <v>2</v>
      </c>
      <c r="Q10" s="8">
        <f>-P10/O10</f>
        <v>-2</v>
      </c>
      <c r="R10" s="10">
        <v>0</v>
      </c>
      <c r="S10" s="10">
        <v>0</v>
      </c>
      <c r="T10" s="10">
        <v>0</v>
      </c>
      <c r="U10" s="10">
        <v>1</v>
      </c>
      <c r="V10" s="10">
        <v>0</v>
      </c>
      <c r="W10" s="10">
        <v>0</v>
      </c>
      <c r="X10" s="10">
        <v>0</v>
      </c>
      <c r="Y10" s="10">
        <v>0</v>
      </c>
      <c r="Z10" s="10">
        <v>2</v>
      </c>
      <c r="AA10" s="10">
        <v>0</v>
      </c>
      <c r="AB10" s="10">
        <v>0</v>
      </c>
      <c r="AC10" s="10">
        <v>0</v>
      </c>
      <c r="AD10" s="10">
        <v>0</v>
      </c>
      <c r="AE10" s="10">
        <v>1</v>
      </c>
      <c r="AF10" s="10">
        <v>0</v>
      </c>
      <c r="AG10" s="10">
        <v>0</v>
      </c>
    </row>
    <row r="11" spans="1:33" ht="12.75">
      <c r="A11" s="1" t="s">
        <v>122</v>
      </c>
      <c r="B11" t="s">
        <v>123</v>
      </c>
      <c r="C11" t="s">
        <v>121</v>
      </c>
      <c r="D11" s="15" t="s">
        <v>262</v>
      </c>
      <c r="E11" t="s">
        <v>36</v>
      </c>
      <c r="F11" t="s">
        <v>124</v>
      </c>
      <c r="G11">
        <v>0</v>
      </c>
      <c r="H11">
        <v>3</v>
      </c>
      <c r="I11">
        <v>1</v>
      </c>
      <c r="J11">
        <v>4</v>
      </c>
      <c r="K11">
        <v>18</v>
      </c>
      <c r="L11" s="8">
        <v>26</v>
      </c>
      <c r="M11" s="8">
        <v>12</v>
      </c>
      <c r="N11" s="8">
        <f t="shared" si="0"/>
        <v>2.1666666666666665</v>
      </c>
      <c r="O11" s="8">
        <v>23</v>
      </c>
      <c r="P11" s="8">
        <v>26</v>
      </c>
      <c r="Q11" s="8">
        <f>-P11/O11</f>
        <v>-1.1304347826086956</v>
      </c>
      <c r="R11" s="10">
        <v>0</v>
      </c>
      <c r="S11" s="10">
        <v>2</v>
      </c>
      <c r="T11" s="10">
        <v>3</v>
      </c>
      <c r="U11" s="10">
        <v>3</v>
      </c>
      <c r="V11" s="10">
        <v>10</v>
      </c>
      <c r="W11" s="10">
        <v>3</v>
      </c>
      <c r="X11" s="10">
        <v>4</v>
      </c>
      <c r="Y11" s="10">
        <v>3</v>
      </c>
      <c r="Z11" s="10">
        <v>2</v>
      </c>
      <c r="AA11" s="10">
        <v>6</v>
      </c>
      <c r="AB11" s="10">
        <v>6</v>
      </c>
      <c r="AC11" s="10">
        <v>0</v>
      </c>
      <c r="AD11" s="10">
        <v>0</v>
      </c>
      <c r="AE11" s="10">
        <v>4</v>
      </c>
      <c r="AF11" s="10">
        <v>1</v>
      </c>
      <c r="AG11" s="10">
        <v>0</v>
      </c>
    </row>
    <row r="12" spans="1:33" ht="12.75">
      <c r="A12" s="1" t="s">
        <v>94</v>
      </c>
      <c r="B12" t="s">
        <v>95</v>
      </c>
      <c r="C12" t="s">
        <v>219</v>
      </c>
      <c r="D12" s="15" t="s">
        <v>263</v>
      </c>
      <c r="E12" t="s">
        <v>37</v>
      </c>
      <c r="F12" t="s">
        <v>219</v>
      </c>
      <c r="G12">
        <v>5</v>
      </c>
      <c r="H12">
        <v>5</v>
      </c>
      <c r="I12">
        <v>1</v>
      </c>
      <c r="J12">
        <v>3</v>
      </c>
      <c r="K12">
        <v>4</v>
      </c>
      <c r="L12" s="8">
        <v>1</v>
      </c>
      <c r="M12" s="8">
        <v>1</v>
      </c>
      <c r="N12" s="8">
        <f t="shared" si="0"/>
        <v>1</v>
      </c>
      <c r="O12" s="8">
        <v>1</v>
      </c>
      <c r="P12" s="8">
        <v>1</v>
      </c>
      <c r="Q12" s="8">
        <f>O12/P12</f>
        <v>1</v>
      </c>
      <c r="R12" s="10">
        <v>0</v>
      </c>
      <c r="S12" s="10">
        <v>0</v>
      </c>
      <c r="T12" s="10">
        <v>0</v>
      </c>
      <c r="U12" s="10">
        <v>0</v>
      </c>
      <c r="V12" s="10">
        <v>2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</v>
      </c>
      <c r="AF12" s="10">
        <v>0</v>
      </c>
      <c r="AG12" s="10">
        <v>0</v>
      </c>
    </row>
    <row r="13" spans="1:33" ht="12.75">
      <c r="A13" s="1" t="s">
        <v>23</v>
      </c>
      <c r="B13" t="s">
        <v>65</v>
      </c>
      <c r="C13" t="s">
        <v>24</v>
      </c>
      <c r="D13" s="15" t="s">
        <v>264</v>
      </c>
      <c r="E13" t="s">
        <v>88</v>
      </c>
      <c r="F13" t="s">
        <v>24</v>
      </c>
      <c r="G13">
        <v>4</v>
      </c>
      <c r="H13">
        <v>6</v>
      </c>
      <c r="I13">
        <v>0</v>
      </c>
      <c r="J13">
        <v>0</v>
      </c>
      <c r="K13">
        <v>1</v>
      </c>
      <c r="L13" s="8">
        <v>3</v>
      </c>
      <c r="M13" s="8">
        <v>1</v>
      </c>
      <c r="N13" s="8">
        <f t="shared" si="0"/>
        <v>3</v>
      </c>
      <c r="O13" s="8">
        <v>1</v>
      </c>
      <c r="P13" s="8">
        <v>1</v>
      </c>
      <c r="Q13" s="8">
        <f>O13/P13</f>
        <v>1</v>
      </c>
      <c r="R13" s="10">
        <v>0</v>
      </c>
      <c r="S13" s="10">
        <v>0</v>
      </c>
      <c r="T13" s="10">
        <v>0</v>
      </c>
      <c r="U13" s="10">
        <v>0</v>
      </c>
      <c r="V13" s="10">
        <v>2</v>
      </c>
      <c r="W13" s="10">
        <v>1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1</v>
      </c>
      <c r="AF13" s="10">
        <v>0</v>
      </c>
      <c r="AG13" s="10">
        <v>0</v>
      </c>
    </row>
    <row r="14" spans="1:33" ht="12.75">
      <c r="A14" s="1" t="s">
        <v>113</v>
      </c>
      <c r="B14" t="s">
        <v>114</v>
      </c>
      <c r="C14" t="s">
        <v>115</v>
      </c>
      <c r="D14" s="15" t="s">
        <v>265</v>
      </c>
      <c r="E14" t="s">
        <v>66</v>
      </c>
      <c r="F14" t="s">
        <v>116</v>
      </c>
      <c r="G14">
        <v>3</v>
      </c>
      <c r="H14">
        <v>0</v>
      </c>
      <c r="I14">
        <v>0</v>
      </c>
      <c r="J14">
        <v>1</v>
      </c>
      <c r="K14">
        <v>8</v>
      </c>
      <c r="L14" s="8">
        <v>9</v>
      </c>
      <c r="M14" s="8">
        <v>7</v>
      </c>
      <c r="N14" s="8">
        <f t="shared" si="0"/>
        <v>1.2857142857142858</v>
      </c>
      <c r="O14" s="8">
        <v>3</v>
      </c>
      <c r="P14" s="8">
        <v>3</v>
      </c>
      <c r="Q14" s="8">
        <f>O14/P14</f>
        <v>1</v>
      </c>
      <c r="R14" s="10">
        <v>0</v>
      </c>
      <c r="S14" s="10">
        <v>0</v>
      </c>
      <c r="T14" s="10">
        <v>0</v>
      </c>
      <c r="U14" s="10">
        <v>0</v>
      </c>
      <c r="V14" s="10">
        <v>1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0</v>
      </c>
      <c r="AC14" s="10">
        <v>0</v>
      </c>
      <c r="AD14" s="10">
        <v>0</v>
      </c>
      <c r="AE14" s="10">
        <v>0</v>
      </c>
      <c r="AF14" s="10">
        <v>0</v>
      </c>
      <c r="AG14" s="10">
        <v>0</v>
      </c>
    </row>
    <row r="15" spans="1:33" ht="12.75">
      <c r="A15" s="1" t="s">
        <v>102</v>
      </c>
      <c r="B15" t="s">
        <v>103</v>
      </c>
      <c r="C15" t="s">
        <v>104</v>
      </c>
      <c r="D15" s="15" t="s">
        <v>266</v>
      </c>
      <c r="E15" t="s">
        <v>38</v>
      </c>
      <c r="F15" t="s">
        <v>183</v>
      </c>
      <c r="G15">
        <v>0</v>
      </c>
      <c r="H15">
        <v>0</v>
      </c>
      <c r="I15">
        <v>0</v>
      </c>
      <c r="J15">
        <v>0</v>
      </c>
      <c r="K15">
        <v>0</v>
      </c>
      <c r="L15" s="8">
        <v>1</v>
      </c>
      <c r="M15" s="8">
        <v>1</v>
      </c>
      <c r="N15" s="8">
        <f t="shared" si="0"/>
        <v>1</v>
      </c>
      <c r="O15" s="8">
        <v>2</v>
      </c>
      <c r="P15" s="8">
        <v>3</v>
      </c>
      <c r="Q15" s="8">
        <f>-P15/O15</f>
        <v>-1.5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2</v>
      </c>
      <c r="AD15" s="10">
        <v>3</v>
      </c>
      <c r="AE15" s="10">
        <v>0</v>
      </c>
      <c r="AF15" s="10">
        <v>0</v>
      </c>
      <c r="AG15" s="10">
        <v>1</v>
      </c>
    </row>
    <row r="16" spans="1:33" ht="12.75">
      <c r="A16" s="1" t="s">
        <v>194</v>
      </c>
      <c r="B16" t="s">
        <v>195</v>
      </c>
      <c r="C16" t="s">
        <v>196</v>
      </c>
      <c r="D16" s="15" t="s">
        <v>267</v>
      </c>
      <c r="E16" t="s">
        <v>39</v>
      </c>
      <c r="F16" t="s">
        <v>197</v>
      </c>
      <c r="G16">
        <v>0</v>
      </c>
      <c r="H16">
        <v>0</v>
      </c>
      <c r="I16">
        <v>0</v>
      </c>
      <c r="J16">
        <v>0</v>
      </c>
      <c r="K16">
        <v>0</v>
      </c>
      <c r="L16" s="8">
        <v>2</v>
      </c>
      <c r="M16" s="8">
        <v>1</v>
      </c>
      <c r="N16" s="8">
        <f t="shared" si="0"/>
        <v>2</v>
      </c>
      <c r="O16" s="8">
        <v>1</v>
      </c>
      <c r="P16" s="8">
        <v>1</v>
      </c>
      <c r="Q16" s="8">
        <f aca="true" t="shared" si="1" ref="Q16:Q21">O16/P16</f>
        <v>1</v>
      </c>
      <c r="R16" s="10">
        <v>0</v>
      </c>
      <c r="S16" s="10">
        <v>0</v>
      </c>
      <c r="T16" s="10">
        <v>0</v>
      </c>
      <c r="U16" s="10">
        <v>0</v>
      </c>
      <c r="V16" s="10">
        <v>1</v>
      </c>
      <c r="W16" s="10">
        <v>0</v>
      </c>
      <c r="X16" s="10">
        <v>3</v>
      </c>
      <c r="Y16" s="10">
        <v>2</v>
      </c>
      <c r="Z16" s="10">
        <v>0</v>
      </c>
      <c r="AA16" s="10">
        <v>0</v>
      </c>
      <c r="AB16" s="10">
        <v>1</v>
      </c>
      <c r="AC16" s="10">
        <v>0</v>
      </c>
      <c r="AD16" s="10">
        <v>0</v>
      </c>
      <c r="AE16" s="10">
        <v>0</v>
      </c>
      <c r="AF16" s="10">
        <v>0</v>
      </c>
      <c r="AG16" s="10">
        <v>0</v>
      </c>
    </row>
    <row r="17" spans="1:33" ht="12.75">
      <c r="A17" s="1" t="s">
        <v>167</v>
      </c>
      <c r="B17" t="s">
        <v>84</v>
      </c>
      <c r="C17" t="s">
        <v>168</v>
      </c>
      <c r="D17" s="15" t="s">
        <v>268</v>
      </c>
      <c r="E17" t="s">
        <v>85</v>
      </c>
      <c r="F17" t="s">
        <v>169</v>
      </c>
      <c r="G17">
        <v>2</v>
      </c>
      <c r="H17">
        <v>3</v>
      </c>
      <c r="I17">
        <v>0</v>
      </c>
      <c r="J17">
        <v>1</v>
      </c>
      <c r="K17">
        <v>0</v>
      </c>
      <c r="L17" s="8">
        <v>4</v>
      </c>
      <c r="M17" s="8">
        <v>3</v>
      </c>
      <c r="N17" s="8">
        <f t="shared" si="0"/>
        <v>1.3333333333333333</v>
      </c>
      <c r="O17" s="8">
        <v>1</v>
      </c>
      <c r="P17" s="8">
        <v>1</v>
      </c>
      <c r="Q17" s="8">
        <f t="shared" si="1"/>
        <v>1</v>
      </c>
      <c r="R17" s="10">
        <v>0</v>
      </c>
      <c r="S17" s="10">
        <v>0</v>
      </c>
      <c r="T17" s="10">
        <v>0</v>
      </c>
      <c r="U17" s="10">
        <v>3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0</v>
      </c>
      <c r="AF17" s="10">
        <v>0</v>
      </c>
      <c r="AG17" s="10">
        <v>0</v>
      </c>
    </row>
    <row r="18" spans="1:33" ht="12.75">
      <c r="A18" s="1" t="s">
        <v>185</v>
      </c>
      <c r="B18" t="s">
        <v>86</v>
      </c>
      <c r="C18" t="s">
        <v>186</v>
      </c>
      <c r="D18" s="15" t="s">
        <v>269</v>
      </c>
      <c r="E18" t="s">
        <v>40</v>
      </c>
      <c r="F18" t="s">
        <v>186</v>
      </c>
      <c r="G18">
        <v>0</v>
      </c>
      <c r="H18">
        <v>0</v>
      </c>
      <c r="I18">
        <v>0</v>
      </c>
      <c r="J18">
        <v>1</v>
      </c>
      <c r="K18">
        <v>1</v>
      </c>
      <c r="L18" s="8">
        <v>2</v>
      </c>
      <c r="M18" s="8">
        <v>1</v>
      </c>
      <c r="N18" s="8">
        <f t="shared" si="0"/>
        <v>2</v>
      </c>
      <c r="O18" s="8">
        <v>1</v>
      </c>
      <c r="P18" s="8">
        <v>1</v>
      </c>
      <c r="Q18" s="8">
        <f t="shared" si="1"/>
        <v>1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1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</row>
    <row r="19" spans="1:33" ht="12.75">
      <c r="A19" s="1" t="s">
        <v>145</v>
      </c>
      <c r="B19" t="s">
        <v>146</v>
      </c>
      <c r="C19" t="s">
        <v>147</v>
      </c>
      <c r="D19" s="15" t="s">
        <v>270</v>
      </c>
      <c r="E19" t="s">
        <v>67</v>
      </c>
      <c r="F19" t="s">
        <v>148</v>
      </c>
      <c r="G19">
        <v>4</v>
      </c>
      <c r="H19">
        <v>2</v>
      </c>
      <c r="I19">
        <v>0</v>
      </c>
      <c r="J19">
        <v>1</v>
      </c>
      <c r="K19">
        <v>2</v>
      </c>
      <c r="L19" s="8">
        <v>3</v>
      </c>
      <c r="M19" s="8">
        <v>1</v>
      </c>
      <c r="N19" s="8">
        <f t="shared" si="0"/>
        <v>3</v>
      </c>
      <c r="O19" s="8">
        <v>1</v>
      </c>
      <c r="P19" s="8">
        <v>1</v>
      </c>
      <c r="Q19" s="8">
        <f t="shared" si="1"/>
        <v>1</v>
      </c>
      <c r="R19" s="10">
        <v>0</v>
      </c>
      <c r="S19" s="10">
        <v>0</v>
      </c>
      <c r="T19" s="10">
        <v>0</v>
      </c>
      <c r="U19" s="10">
        <v>1</v>
      </c>
      <c r="V19" s="10">
        <v>3</v>
      </c>
      <c r="W19" s="10">
        <v>3</v>
      </c>
      <c r="X19" s="10">
        <v>2</v>
      </c>
      <c r="Y19" s="10">
        <v>1</v>
      </c>
      <c r="Z19" s="10">
        <v>0</v>
      </c>
      <c r="AA19" s="10">
        <v>0</v>
      </c>
      <c r="AB19" s="10">
        <v>0</v>
      </c>
      <c r="AC19" s="10">
        <v>0</v>
      </c>
      <c r="AD19" s="10">
        <v>1</v>
      </c>
      <c r="AE19" s="10">
        <v>1</v>
      </c>
      <c r="AF19" s="10">
        <v>0</v>
      </c>
      <c r="AG19" s="10">
        <v>0</v>
      </c>
    </row>
    <row r="20" spans="1:238" ht="12.75">
      <c r="A20" s="1" t="s">
        <v>135</v>
      </c>
      <c r="B20" t="s">
        <v>136</v>
      </c>
      <c r="C20" t="s">
        <v>117</v>
      </c>
      <c r="D20" s="15" t="s">
        <v>271</v>
      </c>
      <c r="E20" t="s">
        <v>80</v>
      </c>
      <c r="F20" t="s">
        <v>117</v>
      </c>
      <c r="G20">
        <v>3</v>
      </c>
      <c r="H20">
        <v>4</v>
      </c>
      <c r="I20">
        <v>0</v>
      </c>
      <c r="J20">
        <v>4</v>
      </c>
      <c r="K20">
        <v>2</v>
      </c>
      <c r="L20" s="8">
        <v>4</v>
      </c>
      <c r="M20" s="8">
        <v>1</v>
      </c>
      <c r="N20" s="8">
        <f t="shared" si="0"/>
        <v>4</v>
      </c>
      <c r="O20" s="8">
        <v>3</v>
      </c>
      <c r="P20" s="8">
        <v>2</v>
      </c>
      <c r="Q20" s="8">
        <f t="shared" si="1"/>
        <v>1.5</v>
      </c>
      <c r="R20" s="10">
        <v>0</v>
      </c>
      <c r="S20" s="10">
        <v>0</v>
      </c>
      <c r="T20" s="10">
        <v>0</v>
      </c>
      <c r="U20" s="10">
        <v>0</v>
      </c>
      <c r="V20" s="10">
        <v>1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</row>
    <row r="21" spans="1:33" s="6" customFormat="1" ht="12.75">
      <c r="A21" s="12" t="s">
        <v>140</v>
      </c>
      <c r="B21" s="6" t="s">
        <v>68</v>
      </c>
      <c r="C21" s="6" t="s">
        <v>218</v>
      </c>
      <c r="D21" s="17" t="s">
        <v>272</v>
      </c>
      <c r="E21" s="6" t="s">
        <v>41</v>
      </c>
      <c r="F21" s="6" t="s">
        <v>141</v>
      </c>
      <c r="G21" s="6">
        <v>45</v>
      </c>
      <c r="H21" s="6">
        <v>0</v>
      </c>
      <c r="I21" s="6">
        <v>10</v>
      </c>
      <c r="J21" s="6">
        <v>7</v>
      </c>
      <c r="K21" s="6">
        <v>0</v>
      </c>
      <c r="L21" s="6">
        <v>217</v>
      </c>
      <c r="M21" s="6">
        <v>177</v>
      </c>
      <c r="N21" s="6">
        <f t="shared" si="0"/>
        <v>1.2259887005649717</v>
      </c>
      <c r="O21" s="6">
        <v>137</v>
      </c>
      <c r="P21" s="6">
        <v>117</v>
      </c>
      <c r="Q21" s="6">
        <f t="shared" si="1"/>
        <v>1.170940170940171</v>
      </c>
      <c r="R21" s="6">
        <v>2</v>
      </c>
      <c r="S21" s="6">
        <v>2</v>
      </c>
      <c r="T21" s="6">
        <v>3</v>
      </c>
      <c r="U21" s="6">
        <v>1</v>
      </c>
      <c r="V21" s="6">
        <v>18</v>
      </c>
      <c r="W21" s="6">
        <v>15</v>
      </c>
      <c r="X21" s="6">
        <v>39</v>
      </c>
      <c r="Y21" s="6">
        <v>33</v>
      </c>
      <c r="Z21" s="6">
        <v>22</v>
      </c>
      <c r="AA21" s="6">
        <v>5</v>
      </c>
      <c r="AB21" s="6">
        <v>5</v>
      </c>
      <c r="AC21" s="6">
        <v>97</v>
      </c>
      <c r="AD21" s="6">
        <v>115</v>
      </c>
      <c r="AE21" s="6">
        <v>36</v>
      </c>
      <c r="AF21" s="6">
        <v>5</v>
      </c>
      <c r="AG21" s="6">
        <v>0</v>
      </c>
    </row>
    <row r="22" spans="1:33" s="6" customFormat="1" ht="12.75">
      <c r="A22" s="12" t="s">
        <v>0</v>
      </c>
      <c r="B22" s="13" t="s">
        <v>1</v>
      </c>
      <c r="C22" s="13" t="s">
        <v>198</v>
      </c>
      <c r="D22" s="13" t="s">
        <v>273</v>
      </c>
      <c r="E22" s="13" t="s">
        <v>251</v>
      </c>
      <c r="F22" s="13" t="s">
        <v>302</v>
      </c>
      <c r="G22" s="6">
        <v>9</v>
      </c>
      <c r="H22" s="6">
        <v>0</v>
      </c>
      <c r="I22" s="6">
        <v>9</v>
      </c>
      <c r="J22" s="6">
        <v>4</v>
      </c>
      <c r="K22" s="6">
        <v>0</v>
      </c>
      <c r="L22" s="6">
        <v>81</v>
      </c>
      <c r="M22" s="6">
        <v>71</v>
      </c>
      <c r="N22" s="6">
        <f t="shared" si="0"/>
        <v>1.1408450704225352</v>
      </c>
      <c r="O22" s="6">
        <v>141</v>
      </c>
      <c r="P22" s="6">
        <v>143</v>
      </c>
      <c r="Q22" s="6">
        <f>-P22/O22</f>
        <v>-1.0141843971631206</v>
      </c>
      <c r="R22" s="6">
        <v>0</v>
      </c>
      <c r="S22" s="6">
        <v>0</v>
      </c>
      <c r="T22" s="6">
        <v>0</v>
      </c>
      <c r="U22" s="6">
        <v>0</v>
      </c>
      <c r="V22" s="6">
        <v>9</v>
      </c>
      <c r="W22" s="6">
        <v>13</v>
      </c>
      <c r="X22" s="6">
        <v>0</v>
      </c>
      <c r="Y22" s="6">
        <v>0</v>
      </c>
      <c r="Z22" s="6">
        <v>0</v>
      </c>
      <c r="AA22" s="6">
        <v>0</v>
      </c>
      <c r="AB22" s="6">
        <v>0</v>
      </c>
      <c r="AC22" s="6">
        <v>1</v>
      </c>
      <c r="AD22" s="6">
        <v>0</v>
      </c>
      <c r="AE22" s="6">
        <v>13</v>
      </c>
      <c r="AF22" s="6">
        <v>0</v>
      </c>
      <c r="AG22" s="6">
        <v>0</v>
      </c>
    </row>
    <row r="23" spans="1:238" ht="12.75">
      <c r="A23" s="1" t="s">
        <v>215</v>
      </c>
      <c r="B23" t="s">
        <v>216</v>
      </c>
      <c r="C23" t="s">
        <v>183</v>
      </c>
      <c r="D23" s="15" t="s">
        <v>274</v>
      </c>
      <c r="E23" t="s">
        <v>42</v>
      </c>
      <c r="F23" t="s">
        <v>217</v>
      </c>
      <c r="G23">
        <v>11</v>
      </c>
      <c r="H23">
        <v>4</v>
      </c>
      <c r="I23">
        <v>1</v>
      </c>
      <c r="J23">
        <v>4</v>
      </c>
      <c r="K23">
        <v>0</v>
      </c>
      <c r="L23" s="8">
        <v>1</v>
      </c>
      <c r="M23" s="8">
        <v>1</v>
      </c>
      <c r="N23" s="8">
        <f t="shared" si="0"/>
        <v>1</v>
      </c>
      <c r="O23" s="8">
        <v>1</v>
      </c>
      <c r="P23" s="8">
        <v>1</v>
      </c>
      <c r="Q23" s="8">
        <f>O23/P23</f>
        <v>1</v>
      </c>
      <c r="R23" s="10">
        <v>0</v>
      </c>
      <c r="S23" s="10">
        <v>0</v>
      </c>
      <c r="T23" s="10">
        <v>0</v>
      </c>
      <c r="U23" s="10">
        <v>0</v>
      </c>
      <c r="V23" s="10">
        <v>1</v>
      </c>
      <c r="W23" s="10">
        <v>1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0</v>
      </c>
      <c r="AE23" s="10">
        <v>0</v>
      </c>
      <c r="AF23" s="10">
        <v>0</v>
      </c>
      <c r="AG23" s="10">
        <v>2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</row>
    <row r="24" spans="1:238" ht="12.75">
      <c r="A24" s="1" t="s">
        <v>142</v>
      </c>
      <c r="B24" t="s">
        <v>143</v>
      </c>
      <c r="C24" t="s">
        <v>144</v>
      </c>
      <c r="D24" s="15" t="s">
        <v>275</v>
      </c>
      <c r="E24" t="s">
        <v>87</v>
      </c>
      <c r="F24" t="s">
        <v>171</v>
      </c>
      <c r="G24">
        <v>8</v>
      </c>
      <c r="H24">
        <v>9</v>
      </c>
      <c r="I24">
        <v>1</v>
      </c>
      <c r="J24">
        <v>2</v>
      </c>
      <c r="K24">
        <v>0</v>
      </c>
      <c r="L24" s="8">
        <v>9</v>
      </c>
      <c r="M24" s="8">
        <v>5</v>
      </c>
      <c r="N24" s="8">
        <f t="shared" si="0"/>
        <v>1.8</v>
      </c>
      <c r="O24" s="8">
        <v>5</v>
      </c>
      <c r="P24" s="8">
        <v>6</v>
      </c>
      <c r="Q24" s="8">
        <f>-P24/O24</f>
        <v>-1.2</v>
      </c>
      <c r="R24" s="10">
        <v>0</v>
      </c>
      <c r="S24" s="10">
        <v>4</v>
      </c>
      <c r="T24" s="10">
        <v>6</v>
      </c>
      <c r="U24" s="10">
        <v>0</v>
      </c>
      <c r="V24" s="10">
        <v>5</v>
      </c>
      <c r="W24" s="10">
        <v>4</v>
      </c>
      <c r="X24" s="10">
        <v>2</v>
      </c>
      <c r="Y24" s="10">
        <v>0</v>
      </c>
      <c r="Z24" s="10">
        <v>2</v>
      </c>
      <c r="AA24" s="10">
        <v>0</v>
      </c>
      <c r="AB24" s="10">
        <v>0</v>
      </c>
      <c r="AC24" s="10">
        <v>2</v>
      </c>
      <c r="AD24" s="10">
        <v>0</v>
      </c>
      <c r="AE24" s="10">
        <v>10</v>
      </c>
      <c r="AF24" s="10">
        <v>1</v>
      </c>
      <c r="AG24" s="10">
        <v>0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</row>
    <row r="25" spans="1:238" ht="12.75">
      <c r="A25" s="1" t="s">
        <v>125</v>
      </c>
      <c r="B25" t="s">
        <v>81</v>
      </c>
      <c r="C25" t="s">
        <v>163</v>
      </c>
      <c r="D25" s="15" t="s">
        <v>276</v>
      </c>
      <c r="E25" t="s">
        <v>63</v>
      </c>
      <c r="F25" t="s">
        <v>126</v>
      </c>
      <c r="G25">
        <v>1</v>
      </c>
      <c r="H25">
        <v>1</v>
      </c>
      <c r="I25">
        <v>1</v>
      </c>
      <c r="J25">
        <v>1</v>
      </c>
      <c r="K25">
        <v>3</v>
      </c>
      <c r="L25" s="8">
        <v>1</v>
      </c>
      <c r="M25" s="8">
        <v>1</v>
      </c>
      <c r="N25" s="8">
        <f t="shared" si="0"/>
        <v>1</v>
      </c>
      <c r="O25" s="8">
        <v>1</v>
      </c>
      <c r="P25" s="8">
        <v>1</v>
      </c>
      <c r="Q25" s="8">
        <f>O25/P25</f>
        <v>1</v>
      </c>
      <c r="R25" s="10">
        <v>0</v>
      </c>
      <c r="S25" s="10">
        <v>0</v>
      </c>
      <c r="T25" s="10">
        <v>0</v>
      </c>
      <c r="U25" s="10">
        <v>0</v>
      </c>
      <c r="V25" s="10">
        <v>1</v>
      </c>
      <c r="W25" s="10">
        <v>1</v>
      </c>
      <c r="X25" s="10">
        <v>0</v>
      </c>
      <c r="Y25" s="10">
        <v>0</v>
      </c>
      <c r="Z25" s="10">
        <v>0</v>
      </c>
      <c r="AA25" s="10">
        <v>0</v>
      </c>
      <c r="AB25" s="10">
        <v>1</v>
      </c>
      <c r="AC25" s="10">
        <v>0</v>
      </c>
      <c r="AD25" s="10">
        <v>0</v>
      </c>
      <c r="AE25" s="10">
        <v>0</v>
      </c>
      <c r="AF25" s="10">
        <v>0</v>
      </c>
      <c r="AG25" s="10">
        <v>0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</row>
    <row r="26" spans="1:33" ht="12.75">
      <c r="A26" s="1" t="s">
        <v>211</v>
      </c>
      <c r="B26" t="s">
        <v>69</v>
      </c>
      <c r="C26" t="s">
        <v>212</v>
      </c>
      <c r="D26" s="15" t="s">
        <v>277</v>
      </c>
      <c r="E26" t="s">
        <v>43</v>
      </c>
      <c r="F26" t="s">
        <v>213</v>
      </c>
      <c r="G26">
        <v>0</v>
      </c>
      <c r="H26">
        <v>0</v>
      </c>
      <c r="I26">
        <v>0</v>
      </c>
      <c r="J26">
        <v>0</v>
      </c>
      <c r="K26">
        <v>0</v>
      </c>
      <c r="L26" s="8">
        <v>1</v>
      </c>
      <c r="M26" s="8">
        <v>1</v>
      </c>
      <c r="N26" s="8">
        <f t="shared" si="0"/>
        <v>1</v>
      </c>
      <c r="O26" s="8">
        <v>1</v>
      </c>
      <c r="P26" s="8">
        <v>3</v>
      </c>
      <c r="Q26" s="8">
        <f>-P26/O26</f>
        <v>-3</v>
      </c>
      <c r="R26" s="10">
        <v>0</v>
      </c>
      <c r="S26" s="10">
        <v>0</v>
      </c>
      <c r="T26" s="10">
        <v>0</v>
      </c>
      <c r="U26" s="10">
        <v>1</v>
      </c>
      <c r="V26" s="10">
        <v>0</v>
      </c>
      <c r="W26" s="10">
        <v>0</v>
      </c>
      <c r="X26" s="10">
        <v>0</v>
      </c>
      <c r="Y26" s="10">
        <v>4</v>
      </c>
      <c r="Z26" s="10">
        <v>0</v>
      </c>
      <c r="AA26" s="10">
        <v>0</v>
      </c>
      <c r="AB26" s="10">
        <v>0</v>
      </c>
      <c r="AC26" s="10">
        <v>0</v>
      </c>
      <c r="AD26" s="10">
        <v>0</v>
      </c>
      <c r="AE26" s="10">
        <v>0</v>
      </c>
      <c r="AF26" s="10">
        <v>0</v>
      </c>
      <c r="AG26" s="10">
        <v>0</v>
      </c>
    </row>
    <row r="27" spans="1:33" ht="12.75">
      <c r="A27" s="1" t="s">
        <v>199</v>
      </c>
      <c r="B27" t="s">
        <v>200</v>
      </c>
      <c r="C27" t="s">
        <v>201</v>
      </c>
      <c r="D27" s="15" t="s">
        <v>278</v>
      </c>
      <c r="E27" t="s">
        <v>44</v>
      </c>
      <c r="F27" t="s">
        <v>202</v>
      </c>
      <c r="G27">
        <v>0</v>
      </c>
      <c r="H27">
        <v>2</v>
      </c>
      <c r="I27">
        <v>0</v>
      </c>
      <c r="J27">
        <v>0</v>
      </c>
      <c r="K27">
        <v>6</v>
      </c>
      <c r="L27" s="8">
        <v>2</v>
      </c>
      <c r="M27" s="8">
        <v>1</v>
      </c>
      <c r="N27" s="8">
        <f t="shared" si="0"/>
        <v>2</v>
      </c>
      <c r="O27" s="8">
        <v>1</v>
      </c>
      <c r="P27" s="8">
        <v>1</v>
      </c>
      <c r="Q27" s="8">
        <f>O27/P27</f>
        <v>1</v>
      </c>
      <c r="R27" s="10">
        <v>0</v>
      </c>
      <c r="S27" s="10">
        <v>3</v>
      </c>
      <c r="T27" s="10">
        <v>0</v>
      </c>
      <c r="U27" s="10">
        <v>4</v>
      </c>
      <c r="V27" s="10">
        <v>7</v>
      </c>
      <c r="W27" s="10">
        <v>12</v>
      </c>
      <c r="X27" s="10">
        <v>3</v>
      </c>
      <c r="Y27" s="10">
        <v>3</v>
      </c>
      <c r="Z27" s="10">
        <v>2</v>
      </c>
      <c r="AA27" s="10">
        <v>3</v>
      </c>
      <c r="AB27" s="10">
        <v>2</v>
      </c>
      <c r="AC27" s="10">
        <v>0</v>
      </c>
      <c r="AD27" s="10">
        <v>0</v>
      </c>
      <c r="AE27" s="10">
        <v>7</v>
      </c>
      <c r="AF27" s="10">
        <v>0</v>
      </c>
      <c r="AG27" s="10">
        <v>0</v>
      </c>
    </row>
    <row r="28" spans="1:33" ht="12.75">
      <c r="A28" s="1" t="s">
        <v>11</v>
      </c>
      <c r="B28" t="s">
        <v>12</v>
      </c>
      <c r="C28" t="s">
        <v>13</v>
      </c>
      <c r="D28" s="15" t="s">
        <v>279</v>
      </c>
      <c r="E28" t="s">
        <v>45</v>
      </c>
      <c r="F28" t="s">
        <v>162</v>
      </c>
      <c r="G28">
        <v>0</v>
      </c>
      <c r="H28">
        <v>0</v>
      </c>
      <c r="I28">
        <v>0</v>
      </c>
      <c r="J28">
        <v>0</v>
      </c>
      <c r="K28">
        <v>1</v>
      </c>
      <c r="L28" s="8">
        <v>1</v>
      </c>
      <c r="M28" s="8">
        <v>1</v>
      </c>
      <c r="N28" s="8">
        <f t="shared" si="0"/>
        <v>1</v>
      </c>
      <c r="O28" s="8">
        <v>3</v>
      </c>
      <c r="P28" s="8">
        <v>1</v>
      </c>
      <c r="Q28" s="8">
        <f>O28/P28</f>
        <v>3</v>
      </c>
      <c r="R28" s="10">
        <v>2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6</v>
      </c>
      <c r="AD28" s="10">
        <v>5</v>
      </c>
      <c r="AE28" s="10">
        <v>0</v>
      </c>
      <c r="AF28" s="10">
        <v>0</v>
      </c>
      <c r="AG28" s="10">
        <v>1</v>
      </c>
    </row>
    <row r="29" spans="1:33" ht="12.75">
      <c r="A29" s="1" t="s">
        <v>160</v>
      </c>
      <c r="B29" t="s">
        <v>161</v>
      </c>
      <c r="C29" t="s">
        <v>162</v>
      </c>
      <c r="D29" s="15" t="s">
        <v>280</v>
      </c>
      <c r="E29" t="s">
        <v>46</v>
      </c>
      <c r="F29" t="s">
        <v>162</v>
      </c>
      <c r="G29">
        <v>0</v>
      </c>
      <c r="H29">
        <v>0</v>
      </c>
      <c r="I29">
        <v>0</v>
      </c>
      <c r="J29">
        <v>0</v>
      </c>
      <c r="K29">
        <v>0</v>
      </c>
      <c r="L29" s="8">
        <v>1</v>
      </c>
      <c r="M29" s="8">
        <v>1</v>
      </c>
      <c r="N29" s="8">
        <f t="shared" si="0"/>
        <v>1</v>
      </c>
      <c r="O29" s="8">
        <v>1</v>
      </c>
      <c r="P29" s="8">
        <v>2</v>
      </c>
      <c r="Q29" s="8">
        <f>-P29/O29</f>
        <v>-2</v>
      </c>
      <c r="R29" s="10">
        <v>0</v>
      </c>
      <c r="S29" s="10">
        <v>0</v>
      </c>
      <c r="T29" s="10">
        <v>0</v>
      </c>
      <c r="U29" s="10">
        <v>0</v>
      </c>
      <c r="V29" s="10">
        <v>2</v>
      </c>
      <c r="W29" s="10">
        <v>3</v>
      </c>
      <c r="X29" s="10">
        <v>3</v>
      </c>
      <c r="Y29" s="10">
        <v>3</v>
      </c>
      <c r="Z29" s="10">
        <v>5</v>
      </c>
      <c r="AA29" s="10">
        <v>0</v>
      </c>
      <c r="AB29" s="10">
        <v>0</v>
      </c>
      <c r="AC29" s="10">
        <v>0</v>
      </c>
      <c r="AD29" s="10">
        <v>0</v>
      </c>
      <c r="AE29" s="10">
        <v>4</v>
      </c>
      <c r="AF29" s="10">
        <v>0</v>
      </c>
      <c r="AG29" s="10">
        <v>0</v>
      </c>
    </row>
    <row r="30" spans="1:33" ht="12.75">
      <c r="A30" s="1" t="s">
        <v>20</v>
      </c>
      <c r="B30" t="s">
        <v>21</v>
      </c>
      <c r="C30" t="s">
        <v>96</v>
      </c>
      <c r="D30" s="15" t="s">
        <v>281</v>
      </c>
      <c r="E30" t="s">
        <v>60</v>
      </c>
      <c r="F30" t="s">
        <v>97</v>
      </c>
      <c r="G30">
        <v>0</v>
      </c>
      <c r="H30">
        <v>1</v>
      </c>
      <c r="I30">
        <v>0</v>
      </c>
      <c r="J30">
        <v>0</v>
      </c>
      <c r="K30">
        <v>2</v>
      </c>
      <c r="L30" s="8">
        <v>4</v>
      </c>
      <c r="M30" s="8">
        <v>4</v>
      </c>
      <c r="N30" s="8">
        <f t="shared" si="0"/>
        <v>1</v>
      </c>
      <c r="O30" s="8">
        <v>3</v>
      </c>
      <c r="P30" s="8">
        <v>3</v>
      </c>
      <c r="Q30" s="8">
        <f>O30/P30</f>
        <v>1</v>
      </c>
      <c r="R30" s="10">
        <v>0</v>
      </c>
      <c r="S30" s="10">
        <v>0</v>
      </c>
      <c r="T30" s="10">
        <v>0</v>
      </c>
      <c r="U30" s="10">
        <v>0</v>
      </c>
      <c r="V30" s="10">
        <v>1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4</v>
      </c>
      <c r="AF30" s="10">
        <v>0</v>
      </c>
      <c r="AG30" s="10">
        <v>0</v>
      </c>
    </row>
    <row r="31" spans="1:33" s="2" customFormat="1" ht="12.75">
      <c r="A31" s="3" t="s">
        <v>107</v>
      </c>
      <c r="B31" s="2" t="s">
        <v>108</v>
      </c>
      <c r="C31" s="2" t="s">
        <v>109</v>
      </c>
      <c r="D31" s="16" t="s">
        <v>282</v>
      </c>
      <c r="E31" s="2" t="s">
        <v>47</v>
      </c>
      <c r="F31" s="2" t="s">
        <v>110</v>
      </c>
      <c r="G31" s="2">
        <v>430</v>
      </c>
      <c r="H31" s="2">
        <v>295</v>
      </c>
      <c r="I31" s="2">
        <v>17</v>
      </c>
      <c r="J31" s="2">
        <v>15</v>
      </c>
      <c r="K31" s="2">
        <v>0</v>
      </c>
      <c r="L31" s="8">
        <v>24</v>
      </c>
      <c r="M31" s="8">
        <v>1</v>
      </c>
      <c r="N31" s="8">
        <f t="shared" si="0"/>
        <v>24</v>
      </c>
      <c r="O31" s="8">
        <v>57</v>
      </c>
      <c r="P31" s="8">
        <v>10</v>
      </c>
      <c r="Q31" s="8">
        <f>O31/P31</f>
        <v>5.7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4</v>
      </c>
      <c r="Y31" s="10">
        <v>8</v>
      </c>
      <c r="Z31" s="10">
        <v>3</v>
      </c>
      <c r="AA31" s="10">
        <v>1</v>
      </c>
      <c r="AB31" s="10">
        <v>1</v>
      </c>
      <c r="AC31" s="10">
        <v>0</v>
      </c>
      <c r="AD31" s="10">
        <v>5</v>
      </c>
      <c r="AE31" s="10">
        <v>1</v>
      </c>
      <c r="AF31" s="10">
        <v>2</v>
      </c>
      <c r="AG31" s="10">
        <v>0</v>
      </c>
    </row>
    <row r="32" spans="1:33" ht="12.75">
      <c r="A32" s="1" t="s">
        <v>137</v>
      </c>
      <c r="B32" t="s">
        <v>138</v>
      </c>
      <c r="C32" t="s">
        <v>214</v>
      </c>
      <c r="D32" s="15" t="s">
        <v>283</v>
      </c>
      <c r="E32" t="s">
        <v>70</v>
      </c>
      <c r="F32" t="s">
        <v>139</v>
      </c>
      <c r="G32">
        <v>0</v>
      </c>
      <c r="H32">
        <v>0</v>
      </c>
      <c r="I32">
        <v>0</v>
      </c>
      <c r="J32">
        <v>0</v>
      </c>
      <c r="K32">
        <v>2</v>
      </c>
      <c r="L32" s="8">
        <v>2</v>
      </c>
      <c r="M32" s="8">
        <v>1</v>
      </c>
      <c r="N32" s="8">
        <f t="shared" si="0"/>
        <v>2</v>
      </c>
      <c r="O32" s="8">
        <v>1</v>
      </c>
      <c r="P32" s="8">
        <v>1</v>
      </c>
      <c r="Q32" s="8">
        <f>O32/P32</f>
        <v>1</v>
      </c>
      <c r="R32" s="10">
        <v>0</v>
      </c>
      <c r="S32" s="10">
        <v>0</v>
      </c>
      <c r="T32" s="10">
        <v>1</v>
      </c>
      <c r="U32" s="10">
        <v>0</v>
      </c>
      <c r="V32" s="10">
        <v>0</v>
      </c>
      <c r="W32" s="10">
        <v>0</v>
      </c>
      <c r="X32" s="10">
        <v>1</v>
      </c>
      <c r="Y32" s="10">
        <v>0</v>
      </c>
      <c r="Z32" s="10">
        <v>0</v>
      </c>
      <c r="AA32" s="10">
        <v>0</v>
      </c>
      <c r="AB32" s="10">
        <v>2</v>
      </c>
      <c r="AC32" s="10">
        <v>0</v>
      </c>
      <c r="AD32" s="10">
        <v>0</v>
      </c>
      <c r="AE32" s="10">
        <v>1</v>
      </c>
      <c r="AF32" s="10">
        <v>0</v>
      </c>
      <c r="AG32" s="10">
        <v>0</v>
      </c>
    </row>
    <row r="33" spans="1:33" ht="12.75">
      <c r="A33" s="1" t="s">
        <v>131</v>
      </c>
      <c r="B33" t="s">
        <v>132</v>
      </c>
      <c r="C33" t="s">
        <v>171</v>
      </c>
      <c r="D33" s="15" t="s">
        <v>284</v>
      </c>
      <c r="E33" t="s">
        <v>61</v>
      </c>
      <c r="F33" t="s">
        <v>112</v>
      </c>
      <c r="G33">
        <v>0</v>
      </c>
      <c r="H33">
        <v>1</v>
      </c>
      <c r="I33">
        <v>0</v>
      </c>
      <c r="J33">
        <v>0</v>
      </c>
      <c r="K33">
        <v>0</v>
      </c>
      <c r="L33" s="8">
        <v>1</v>
      </c>
      <c r="M33" s="8">
        <v>2</v>
      </c>
      <c r="N33" s="8">
        <f>-M33/L33</f>
        <v>-2</v>
      </c>
      <c r="O33" s="8">
        <v>1</v>
      </c>
      <c r="P33" s="8">
        <v>1</v>
      </c>
      <c r="Q33" s="8">
        <f>O33/P33</f>
        <v>1</v>
      </c>
      <c r="R33" s="10">
        <v>0</v>
      </c>
      <c r="S33" s="10">
        <v>0</v>
      </c>
      <c r="T33" s="10">
        <v>0</v>
      </c>
      <c r="U33" s="10">
        <v>0</v>
      </c>
      <c r="V33" s="10">
        <v>2</v>
      </c>
      <c r="W33" s="10">
        <v>2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2</v>
      </c>
      <c r="AF33" s="10">
        <v>0</v>
      </c>
      <c r="AG33" s="10">
        <v>0</v>
      </c>
    </row>
    <row r="34" spans="1:33" ht="12.75">
      <c r="A34" s="1" t="s">
        <v>111</v>
      </c>
      <c r="B34" t="s">
        <v>71</v>
      </c>
      <c r="C34" t="s">
        <v>112</v>
      </c>
      <c r="D34" s="15" t="s">
        <v>285</v>
      </c>
      <c r="E34" t="s">
        <v>48</v>
      </c>
      <c r="F34" t="s">
        <v>171</v>
      </c>
      <c r="G34">
        <v>0</v>
      </c>
      <c r="H34">
        <v>0</v>
      </c>
      <c r="I34">
        <v>0</v>
      </c>
      <c r="J34">
        <v>0</v>
      </c>
      <c r="K34">
        <v>0</v>
      </c>
      <c r="L34" s="8">
        <v>1</v>
      </c>
      <c r="M34" s="8">
        <v>1</v>
      </c>
      <c r="N34" s="8">
        <f>L34/M34</f>
        <v>1</v>
      </c>
      <c r="O34" s="8">
        <v>1</v>
      </c>
      <c r="P34" s="8">
        <v>2</v>
      </c>
      <c r="Q34" s="8">
        <f>-P34/O34</f>
        <v>-2</v>
      </c>
      <c r="R34" s="10">
        <v>0</v>
      </c>
      <c r="S34" s="10">
        <v>0</v>
      </c>
      <c r="T34" s="10">
        <v>1</v>
      </c>
      <c r="U34" s="10">
        <v>0</v>
      </c>
      <c r="V34" s="10">
        <v>8</v>
      </c>
      <c r="W34" s="10">
        <v>12</v>
      </c>
      <c r="X34" s="10">
        <v>0</v>
      </c>
      <c r="Y34" s="10">
        <v>0</v>
      </c>
      <c r="Z34" s="10">
        <v>1</v>
      </c>
      <c r="AA34" s="10">
        <v>0</v>
      </c>
      <c r="AB34" s="10">
        <v>0</v>
      </c>
      <c r="AC34" s="10">
        <v>2</v>
      </c>
      <c r="AD34" s="10">
        <v>2</v>
      </c>
      <c r="AE34" s="10">
        <v>10</v>
      </c>
      <c r="AF34" s="10">
        <v>0</v>
      </c>
      <c r="AG34" s="10">
        <v>0</v>
      </c>
    </row>
    <row r="35" spans="1:33" ht="12.75">
      <c r="A35" s="1" t="s">
        <v>22</v>
      </c>
      <c r="B35" t="s">
        <v>72</v>
      </c>
      <c r="C35" t="s">
        <v>5</v>
      </c>
      <c r="D35" s="15" t="s">
        <v>286</v>
      </c>
      <c r="E35" t="s">
        <v>49</v>
      </c>
      <c r="F35" t="s">
        <v>209</v>
      </c>
      <c r="G35">
        <v>0</v>
      </c>
      <c r="H35">
        <v>0</v>
      </c>
      <c r="I35">
        <v>0</v>
      </c>
      <c r="J35">
        <v>0</v>
      </c>
      <c r="K35">
        <v>1</v>
      </c>
      <c r="L35" s="8">
        <v>7</v>
      </c>
      <c r="M35" s="8">
        <v>8</v>
      </c>
      <c r="N35" s="8">
        <f>-M35/L35</f>
        <v>-1.1428571428571428</v>
      </c>
      <c r="O35" s="8">
        <v>7</v>
      </c>
      <c r="P35" s="8">
        <v>5</v>
      </c>
      <c r="Q35" s="8">
        <f>O35/P35</f>
        <v>1.4</v>
      </c>
      <c r="R35" s="10">
        <v>0</v>
      </c>
      <c r="S35" s="10">
        <v>0</v>
      </c>
      <c r="T35" s="10">
        <v>1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2</v>
      </c>
      <c r="AB35" s="10">
        <v>1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</row>
    <row r="36" spans="1:33" ht="12.75">
      <c r="A36" s="1" t="s">
        <v>3</v>
      </c>
      <c r="B36" t="s">
        <v>4</v>
      </c>
      <c r="C36" t="s">
        <v>5</v>
      </c>
      <c r="D36" s="15" t="s">
        <v>287</v>
      </c>
      <c r="E36" t="s">
        <v>50</v>
      </c>
      <c r="F36" t="s">
        <v>6</v>
      </c>
      <c r="G36">
        <v>0</v>
      </c>
      <c r="H36">
        <v>0</v>
      </c>
      <c r="I36">
        <v>0</v>
      </c>
      <c r="J36">
        <v>0</v>
      </c>
      <c r="K36">
        <v>2</v>
      </c>
      <c r="L36" s="8">
        <v>1</v>
      </c>
      <c r="M36" s="8">
        <v>1</v>
      </c>
      <c r="N36" s="8">
        <f>L36/M36</f>
        <v>1</v>
      </c>
      <c r="O36" s="8">
        <v>1</v>
      </c>
      <c r="P36" s="8">
        <v>1</v>
      </c>
      <c r="Q36" s="8">
        <f>O36/P36</f>
        <v>1</v>
      </c>
      <c r="R36" s="10">
        <v>0</v>
      </c>
      <c r="S36" s="10">
        <v>0</v>
      </c>
      <c r="T36" s="10">
        <v>0</v>
      </c>
      <c r="U36" s="10">
        <v>1</v>
      </c>
      <c r="V36" s="10">
        <v>2</v>
      </c>
      <c r="W36" s="10">
        <v>3</v>
      </c>
      <c r="X36" s="10">
        <v>0</v>
      </c>
      <c r="Y36" s="10">
        <v>0</v>
      </c>
      <c r="Z36" s="10">
        <v>1</v>
      </c>
      <c r="AA36" s="10">
        <v>0</v>
      </c>
      <c r="AB36" s="10">
        <v>0</v>
      </c>
      <c r="AC36" s="10">
        <v>0</v>
      </c>
      <c r="AD36" s="10">
        <v>0</v>
      </c>
      <c r="AE36" s="10">
        <v>1</v>
      </c>
      <c r="AF36" s="10">
        <v>0</v>
      </c>
      <c r="AG36" s="10">
        <v>0</v>
      </c>
    </row>
    <row r="37" spans="1:33" s="2" customFormat="1" ht="12.75">
      <c r="A37" s="3" t="s">
        <v>2</v>
      </c>
      <c r="B37" s="2" t="s">
        <v>73</v>
      </c>
      <c r="C37" s="2" t="s">
        <v>210</v>
      </c>
      <c r="D37" s="16" t="s">
        <v>288</v>
      </c>
      <c r="E37" s="2" t="s">
        <v>51</v>
      </c>
      <c r="F37" s="2" t="s">
        <v>112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8">
        <v>4</v>
      </c>
      <c r="M37" s="8">
        <v>1</v>
      </c>
      <c r="N37" s="8">
        <f>L37/M37</f>
        <v>4</v>
      </c>
      <c r="O37" s="8">
        <v>1</v>
      </c>
      <c r="P37" s="8">
        <v>1</v>
      </c>
      <c r="Q37" s="8">
        <f>O37/P37</f>
        <v>1</v>
      </c>
      <c r="R37" s="10">
        <v>0</v>
      </c>
      <c r="S37" s="10">
        <v>0</v>
      </c>
      <c r="T37" s="10">
        <v>0</v>
      </c>
      <c r="U37" s="10">
        <v>0</v>
      </c>
      <c r="V37" s="10">
        <v>1</v>
      </c>
      <c r="W37" s="10">
        <v>2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3</v>
      </c>
      <c r="AF37" s="10">
        <v>0</v>
      </c>
      <c r="AG37" s="10">
        <v>0</v>
      </c>
    </row>
    <row r="38" spans="1:33" ht="12.75">
      <c r="A38" s="1" t="s">
        <v>220</v>
      </c>
      <c r="B38" t="s">
        <v>221</v>
      </c>
      <c r="C38" t="s">
        <v>222</v>
      </c>
      <c r="D38" s="15" t="s">
        <v>289</v>
      </c>
      <c r="E38" t="s">
        <v>52</v>
      </c>
      <c r="F38" t="s">
        <v>223</v>
      </c>
      <c r="G38">
        <v>9</v>
      </c>
      <c r="H38">
        <v>9</v>
      </c>
      <c r="I38">
        <v>0</v>
      </c>
      <c r="J38">
        <v>3</v>
      </c>
      <c r="K38">
        <v>21</v>
      </c>
      <c r="L38" s="8">
        <v>9</v>
      </c>
      <c r="M38" s="8">
        <v>12</v>
      </c>
      <c r="N38" s="8">
        <f>-M38/L38</f>
        <v>-1.3333333333333333</v>
      </c>
      <c r="O38" s="8">
        <v>43</v>
      </c>
      <c r="P38" s="8">
        <v>34</v>
      </c>
      <c r="Q38" s="8">
        <f>O38/P38</f>
        <v>1.2647058823529411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2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</row>
    <row r="39" spans="1:33" ht="12.75">
      <c r="A39" s="1" t="s">
        <v>172</v>
      </c>
      <c r="B39" t="s">
        <v>173</v>
      </c>
      <c r="C39" t="s">
        <v>174</v>
      </c>
      <c r="D39" s="15" t="s">
        <v>290</v>
      </c>
      <c r="E39" t="s">
        <v>53</v>
      </c>
      <c r="F39" t="s">
        <v>175</v>
      </c>
      <c r="G39">
        <v>0</v>
      </c>
      <c r="H39">
        <v>2</v>
      </c>
      <c r="I39">
        <v>0</v>
      </c>
      <c r="J39">
        <v>0</v>
      </c>
      <c r="K39">
        <v>0</v>
      </c>
      <c r="L39" s="8">
        <v>3</v>
      </c>
      <c r="M39" s="8">
        <v>5</v>
      </c>
      <c r="N39" s="8">
        <f>-M39/L39</f>
        <v>-1.6666666666666667</v>
      </c>
      <c r="O39" s="8">
        <v>1</v>
      </c>
      <c r="P39" s="8">
        <v>4</v>
      </c>
      <c r="Q39" s="8">
        <f>-P39/O39</f>
        <v>-4</v>
      </c>
      <c r="R39" s="10">
        <v>0</v>
      </c>
      <c r="S39" s="10">
        <v>0</v>
      </c>
      <c r="T39" s="10">
        <v>1</v>
      </c>
      <c r="U39" s="10">
        <v>0</v>
      </c>
      <c r="V39" s="10">
        <v>1</v>
      </c>
      <c r="W39" s="10">
        <v>3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7</v>
      </c>
      <c r="AF39" s="10">
        <v>0</v>
      </c>
      <c r="AG39" s="10">
        <v>0</v>
      </c>
    </row>
    <row r="40" spans="1:33" ht="12.75">
      <c r="A40" s="1" t="s">
        <v>190</v>
      </c>
      <c r="B40" t="s">
        <v>74</v>
      </c>
      <c r="C40" t="s">
        <v>191</v>
      </c>
      <c r="D40" s="15" t="s">
        <v>291</v>
      </c>
      <c r="E40" t="s">
        <v>54</v>
      </c>
      <c r="F40" t="s">
        <v>192</v>
      </c>
      <c r="G40">
        <v>0</v>
      </c>
      <c r="H40">
        <v>0</v>
      </c>
      <c r="I40">
        <v>0</v>
      </c>
      <c r="J40">
        <v>0</v>
      </c>
      <c r="K40">
        <v>1</v>
      </c>
      <c r="L40" s="8">
        <v>2</v>
      </c>
      <c r="M40" s="8">
        <v>2</v>
      </c>
      <c r="N40" s="8">
        <f aca="true" t="shared" si="2" ref="N40:N49">L40/M40</f>
        <v>1</v>
      </c>
      <c r="O40" s="8">
        <v>1</v>
      </c>
      <c r="P40" s="8">
        <v>1</v>
      </c>
      <c r="Q40" s="8">
        <f>O40/P40</f>
        <v>1</v>
      </c>
      <c r="R40" s="10">
        <v>0</v>
      </c>
      <c r="S40" s="10">
        <v>0</v>
      </c>
      <c r="T40" s="10">
        <v>0</v>
      </c>
      <c r="U40" s="10">
        <v>1</v>
      </c>
      <c r="V40" s="10">
        <v>2</v>
      </c>
      <c r="W40" s="10">
        <v>3</v>
      </c>
      <c r="X40" s="10">
        <v>3</v>
      </c>
      <c r="Y40" s="10">
        <v>0</v>
      </c>
      <c r="Z40" s="10">
        <v>6</v>
      </c>
      <c r="AA40" s="10">
        <v>2</v>
      </c>
      <c r="AB40" s="10">
        <v>0</v>
      </c>
      <c r="AC40" s="10">
        <v>0</v>
      </c>
      <c r="AD40" s="10">
        <v>0</v>
      </c>
      <c r="AE40" s="10">
        <v>3</v>
      </c>
      <c r="AF40" s="10">
        <v>0</v>
      </c>
      <c r="AG40" s="10">
        <v>0</v>
      </c>
    </row>
    <row r="41" spans="1:33" ht="12.75">
      <c r="A41" s="1" t="s">
        <v>127</v>
      </c>
      <c r="B41" t="s">
        <v>128</v>
      </c>
      <c r="C41" t="s">
        <v>129</v>
      </c>
      <c r="D41" s="15" t="s">
        <v>292</v>
      </c>
      <c r="E41" t="s">
        <v>75</v>
      </c>
      <c r="F41" t="s">
        <v>130</v>
      </c>
      <c r="G41">
        <v>0</v>
      </c>
      <c r="H41">
        <v>2</v>
      </c>
      <c r="I41">
        <v>0</v>
      </c>
      <c r="J41">
        <v>0</v>
      </c>
      <c r="K41">
        <v>0</v>
      </c>
      <c r="L41" s="8">
        <v>9</v>
      </c>
      <c r="M41" s="8">
        <v>5</v>
      </c>
      <c r="N41" s="8">
        <f t="shared" si="2"/>
        <v>1.8</v>
      </c>
      <c r="O41" s="8">
        <v>1</v>
      </c>
      <c r="P41" s="8">
        <v>2</v>
      </c>
      <c r="Q41" s="8">
        <f>-P41/O41</f>
        <v>-2</v>
      </c>
      <c r="R41" s="10">
        <v>0</v>
      </c>
      <c r="S41" s="10">
        <v>0</v>
      </c>
      <c r="T41" s="10">
        <v>0</v>
      </c>
      <c r="U41" s="10">
        <v>7</v>
      </c>
      <c r="V41" s="10">
        <v>11</v>
      </c>
      <c r="W41" s="10">
        <v>16</v>
      </c>
      <c r="X41" s="10">
        <v>10</v>
      </c>
      <c r="Y41" s="10">
        <v>6</v>
      </c>
      <c r="Z41" s="10">
        <v>6</v>
      </c>
      <c r="AA41" s="10">
        <v>12</v>
      </c>
      <c r="AB41" s="10">
        <v>13</v>
      </c>
      <c r="AC41" s="10">
        <v>5</v>
      </c>
      <c r="AD41" s="10">
        <v>15</v>
      </c>
      <c r="AE41" s="10">
        <v>6</v>
      </c>
      <c r="AF41" s="10">
        <v>1</v>
      </c>
      <c r="AG41" s="10">
        <v>0</v>
      </c>
    </row>
    <row r="42" spans="1:33" ht="12.75">
      <c r="A42" s="1" t="s">
        <v>18</v>
      </c>
      <c r="B42" t="s">
        <v>19</v>
      </c>
      <c r="C42" t="s">
        <v>106</v>
      </c>
      <c r="D42" s="15" t="s">
        <v>293</v>
      </c>
      <c r="E42" t="s">
        <v>55</v>
      </c>
      <c r="F42" t="s">
        <v>105</v>
      </c>
      <c r="G42">
        <v>4</v>
      </c>
      <c r="H42">
        <v>2</v>
      </c>
      <c r="I42">
        <v>0</v>
      </c>
      <c r="J42">
        <v>1</v>
      </c>
      <c r="K42">
        <v>8</v>
      </c>
      <c r="L42" s="8">
        <v>8</v>
      </c>
      <c r="M42" s="8">
        <v>6</v>
      </c>
      <c r="N42" s="8">
        <f t="shared" si="2"/>
        <v>1.3333333333333333</v>
      </c>
      <c r="O42" s="8">
        <v>2</v>
      </c>
      <c r="P42" s="8">
        <v>4</v>
      </c>
      <c r="Q42" s="8">
        <f>-P42/O42</f>
        <v>-2</v>
      </c>
      <c r="R42" s="10">
        <v>0</v>
      </c>
      <c r="S42" s="10">
        <v>0</v>
      </c>
      <c r="T42" s="10">
        <v>0</v>
      </c>
      <c r="U42" s="10">
        <v>2</v>
      </c>
      <c r="V42" s="10">
        <v>0</v>
      </c>
      <c r="W42" s="10">
        <v>2</v>
      </c>
      <c r="X42" s="10">
        <v>3</v>
      </c>
      <c r="Y42" s="10">
        <v>0</v>
      </c>
      <c r="Z42" s="10">
        <v>2</v>
      </c>
      <c r="AA42" s="10">
        <v>0</v>
      </c>
      <c r="AB42" s="10">
        <v>1</v>
      </c>
      <c r="AC42" s="10">
        <v>0</v>
      </c>
      <c r="AD42" s="10">
        <v>0</v>
      </c>
      <c r="AE42" s="10">
        <v>1</v>
      </c>
      <c r="AF42" s="10">
        <v>0</v>
      </c>
      <c r="AG42" s="10">
        <v>0</v>
      </c>
    </row>
    <row r="43" spans="1:33" ht="12.75">
      <c r="A43" s="1" t="s">
        <v>180</v>
      </c>
      <c r="B43" t="s">
        <v>181</v>
      </c>
      <c r="C43" t="s">
        <v>182</v>
      </c>
      <c r="D43" s="15" t="s">
        <v>294</v>
      </c>
      <c r="E43" t="s">
        <v>56</v>
      </c>
      <c r="F43" t="s">
        <v>183</v>
      </c>
      <c r="G43">
        <v>0</v>
      </c>
      <c r="H43">
        <v>0</v>
      </c>
      <c r="I43">
        <v>0</v>
      </c>
      <c r="J43">
        <v>0</v>
      </c>
      <c r="K43">
        <v>0</v>
      </c>
      <c r="L43" s="8">
        <v>3</v>
      </c>
      <c r="M43" s="8">
        <v>1</v>
      </c>
      <c r="N43" s="8">
        <f t="shared" si="2"/>
        <v>3</v>
      </c>
      <c r="O43" s="8">
        <v>1</v>
      </c>
      <c r="P43" s="8">
        <v>1</v>
      </c>
      <c r="Q43" s="8">
        <f>O43/P43</f>
        <v>1</v>
      </c>
      <c r="R43" s="10">
        <v>0</v>
      </c>
      <c r="S43" s="10">
        <v>1</v>
      </c>
      <c r="T43" s="10">
        <v>0</v>
      </c>
      <c r="U43" s="10">
        <v>0</v>
      </c>
      <c r="V43" s="10">
        <v>1</v>
      </c>
      <c r="W43" s="10">
        <v>1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3</v>
      </c>
      <c r="AD43" s="10">
        <v>6</v>
      </c>
      <c r="AE43" s="10">
        <v>0</v>
      </c>
      <c r="AF43" s="10">
        <v>0</v>
      </c>
      <c r="AG43" s="10">
        <v>0</v>
      </c>
    </row>
    <row r="44" spans="1:33" ht="12.75">
      <c r="A44" s="1" t="s">
        <v>14</v>
      </c>
      <c r="B44" t="s">
        <v>82</v>
      </c>
      <c r="C44" t="s">
        <v>15</v>
      </c>
      <c r="D44" s="15" t="s">
        <v>295</v>
      </c>
      <c r="E44" t="s">
        <v>57</v>
      </c>
      <c r="F44" t="s">
        <v>144</v>
      </c>
      <c r="G44">
        <v>0</v>
      </c>
      <c r="H44">
        <v>2</v>
      </c>
      <c r="I44">
        <v>0</v>
      </c>
      <c r="J44">
        <v>0</v>
      </c>
      <c r="K44">
        <v>0</v>
      </c>
      <c r="L44" s="8">
        <v>3</v>
      </c>
      <c r="M44" s="8">
        <v>2</v>
      </c>
      <c r="N44" s="8">
        <f t="shared" si="2"/>
        <v>1.5</v>
      </c>
      <c r="O44" s="8">
        <v>1</v>
      </c>
      <c r="P44" s="8">
        <v>1</v>
      </c>
      <c r="Q44" s="8">
        <f>O44/P44</f>
        <v>1</v>
      </c>
      <c r="R44" s="10">
        <v>0</v>
      </c>
      <c r="S44" s="10">
        <v>0</v>
      </c>
      <c r="T44" s="10">
        <v>0</v>
      </c>
      <c r="U44" s="10">
        <v>0</v>
      </c>
      <c r="V44" s="10">
        <v>1</v>
      </c>
      <c r="W44" s="10">
        <v>1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2</v>
      </c>
      <c r="AF44" s="10">
        <v>0</v>
      </c>
      <c r="AG44" s="10">
        <v>0</v>
      </c>
    </row>
    <row r="45" spans="1:33" ht="12.75">
      <c r="A45" s="1" t="s">
        <v>118</v>
      </c>
      <c r="B45" t="s">
        <v>119</v>
      </c>
      <c r="C45" t="s">
        <v>208</v>
      </c>
      <c r="D45" s="15" t="s">
        <v>296</v>
      </c>
      <c r="E45" t="s">
        <v>58</v>
      </c>
      <c r="F45" t="s">
        <v>208</v>
      </c>
      <c r="G45">
        <v>0</v>
      </c>
      <c r="H45">
        <v>0</v>
      </c>
      <c r="I45">
        <v>0</v>
      </c>
      <c r="J45">
        <v>0</v>
      </c>
      <c r="K45">
        <v>0</v>
      </c>
      <c r="L45" s="8">
        <v>1</v>
      </c>
      <c r="M45" s="8">
        <v>1</v>
      </c>
      <c r="N45" s="8">
        <f t="shared" si="2"/>
        <v>1</v>
      </c>
      <c r="O45" s="8">
        <v>1</v>
      </c>
      <c r="P45" s="8">
        <v>2</v>
      </c>
      <c r="Q45" s="8">
        <f>-P45/O45</f>
        <v>-2</v>
      </c>
      <c r="R45" s="10">
        <v>0</v>
      </c>
      <c r="S45" s="10">
        <v>0</v>
      </c>
      <c r="T45" s="10">
        <v>0</v>
      </c>
      <c r="U45" s="10">
        <v>0</v>
      </c>
      <c r="V45" s="10">
        <v>1</v>
      </c>
      <c r="W45" s="10">
        <v>3</v>
      </c>
      <c r="X45" s="10">
        <v>0</v>
      </c>
      <c r="Y45" s="10">
        <v>0</v>
      </c>
      <c r="Z45" s="10">
        <v>0</v>
      </c>
      <c r="AA45" s="10">
        <v>3</v>
      </c>
      <c r="AB45" s="10">
        <v>2</v>
      </c>
      <c r="AC45" s="10">
        <v>0</v>
      </c>
      <c r="AD45" s="10">
        <v>0</v>
      </c>
      <c r="AE45" s="10">
        <v>1</v>
      </c>
      <c r="AF45" s="10">
        <v>0</v>
      </c>
      <c r="AG45" s="10">
        <v>0</v>
      </c>
    </row>
    <row r="46" spans="1:33" ht="12.75">
      <c r="A46" s="1" t="s">
        <v>16</v>
      </c>
      <c r="B46" t="s">
        <v>17</v>
      </c>
      <c r="C46" t="s">
        <v>96</v>
      </c>
      <c r="D46" s="15" t="s">
        <v>297</v>
      </c>
      <c r="E46" t="s">
        <v>76</v>
      </c>
      <c r="F46" t="s">
        <v>96</v>
      </c>
      <c r="G46">
        <v>1</v>
      </c>
      <c r="H46">
        <v>2</v>
      </c>
      <c r="I46">
        <v>0</v>
      </c>
      <c r="J46">
        <v>0</v>
      </c>
      <c r="K46">
        <v>0</v>
      </c>
      <c r="L46" s="8">
        <v>8</v>
      </c>
      <c r="M46" s="8">
        <v>6</v>
      </c>
      <c r="N46" s="8">
        <f t="shared" si="2"/>
        <v>1.3333333333333333</v>
      </c>
      <c r="O46" s="8">
        <v>1</v>
      </c>
      <c r="P46" s="8">
        <v>1</v>
      </c>
      <c r="Q46" s="8">
        <f>O46/P46</f>
        <v>1</v>
      </c>
      <c r="R46" s="10">
        <v>0</v>
      </c>
      <c r="S46" s="10">
        <v>0</v>
      </c>
      <c r="T46" s="10">
        <v>0</v>
      </c>
      <c r="U46" s="10">
        <v>0</v>
      </c>
      <c r="V46" s="10">
        <v>2</v>
      </c>
      <c r="W46" s="10">
        <v>2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</row>
    <row r="47" spans="1:33" ht="12.75">
      <c r="A47" s="1" t="s">
        <v>187</v>
      </c>
      <c r="B47" t="s">
        <v>188</v>
      </c>
      <c r="C47" t="s">
        <v>175</v>
      </c>
      <c r="D47" s="15" t="s">
        <v>298</v>
      </c>
      <c r="E47" t="s">
        <v>62</v>
      </c>
      <c r="F47" t="s">
        <v>189</v>
      </c>
      <c r="G47">
        <v>0</v>
      </c>
      <c r="H47">
        <v>0</v>
      </c>
      <c r="I47">
        <v>0</v>
      </c>
      <c r="J47">
        <v>0</v>
      </c>
      <c r="K47">
        <v>0</v>
      </c>
      <c r="L47" s="8">
        <v>2</v>
      </c>
      <c r="M47" s="8">
        <v>1</v>
      </c>
      <c r="N47" s="8">
        <f t="shared" si="2"/>
        <v>2</v>
      </c>
      <c r="O47" s="8">
        <v>1</v>
      </c>
      <c r="P47" s="8">
        <v>1</v>
      </c>
      <c r="Q47" s="8">
        <f>O47/P47</f>
        <v>1</v>
      </c>
      <c r="R47" s="10">
        <v>0</v>
      </c>
      <c r="S47" s="10">
        <v>2</v>
      </c>
      <c r="T47" s="10">
        <v>0</v>
      </c>
      <c r="U47" s="10">
        <v>0</v>
      </c>
      <c r="V47" s="10">
        <v>3</v>
      </c>
      <c r="W47" s="10">
        <v>2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3</v>
      </c>
      <c r="AF47" s="10">
        <v>0</v>
      </c>
      <c r="AG47" s="10">
        <v>0</v>
      </c>
    </row>
    <row r="48" spans="1:33" ht="12.75">
      <c r="A48" s="1" t="s">
        <v>27</v>
      </c>
      <c r="B48" t="s">
        <v>28</v>
      </c>
      <c r="C48" t="s">
        <v>219</v>
      </c>
      <c r="D48" s="15" t="s">
        <v>299</v>
      </c>
      <c r="E48" t="s">
        <v>77</v>
      </c>
      <c r="F48" t="s">
        <v>219</v>
      </c>
      <c r="G48">
        <v>70</v>
      </c>
      <c r="H48">
        <v>28</v>
      </c>
      <c r="I48">
        <v>0</v>
      </c>
      <c r="J48">
        <v>0</v>
      </c>
      <c r="K48">
        <v>0</v>
      </c>
      <c r="L48" s="8">
        <v>1</v>
      </c>
      <c r="M48" s="8">
        <v>1</v>
      </c>
      <c r="N48" s="8">
        <f t="shared" si="2"/>
        <v>1</v>
      </c>
      <c r="O48" s="8">
        <v>1</v>
      </c>
      <c r="P48" s="8">
        <v>1</v>
      </c>
      <c r="Q48" s="8">
        <f>O48/P48</f>
        <v>1</v>
      </c>
      <c r="R48" s="10">
        <v>0</v>
      </c>
      <c r="S48" s="10">
        <v>0</v>
      </c>
      <c r="T48" s="10">
        <v>1</v>
      </c>
      <c r="U48" s="10">
        <v>0</v>
      </c>
      <c r="V48" s="10">
        <v>2</v>
      </c>
      <c r="W48" s="10">
        <v>4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6</v>
      </c>
      <c r="AF48" s="10">
        <v>2</v>
      </c>
      <c r="AG48" s="10">
        <v>0</v>
      </c>
    </row>
    <row r="49" spans="1:33" ht="12.75">
      <c r="A49" s="1" t="s">
        <v>29</v>
      </c>
      <c r="B49" t="s">
        <v>30</v>
      </c>
      <c r="C49" t="s">
        <v>193</v>
      </c>
      <c r="D49" s="15" t="s">
        <v>300</v>
      </c>
      <c r="E49" t="s">
        <v>59</v>
      </c>
      <c r="F49" t="s">
        <v>159</v>
      </c>
      <c r="G49">
        <v>115</v>
      </c>
      <c r="H49">
        <v>53</v>
      </c>
      <c r="I49">
        <v>0</v>
      </c>
      <c r="J49">
        <v>0</v>
      </c>
      <c r="K49">
        <v>0</v>
      </c>
      <c r="L49" s="8">
        <v>1</v>
      </c>
      <c r="M49" s="8">
        <v>1</v>
      </c>
      <c r="N49" s="8">
        <f t="shared" si="2"/>
        <v>1</v>
      </c>
      <c r="O49" s="8">
        <v>1</v>
      </c>
      <c r="P49" s="8">
        <v>1</v>
      </c>
      <c r="Q49" s="8">
        <f>O49/P49</f>
        <v>1</v>
      </c>
      <c r="R49" s="10">
        <v>0</v>
      </c>
      <c r="S49" s="10">
        <v>0</v>
      </c>
      <c r="T49" s="10">
        <v>0</v>
      </c>
      <c r="U49" s="10">
        <v>0</v>
      </c>
      <c r="V49" s="10">
        <v>3</v>
      </c>
      <c r="W49" s="10">
        <v>4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3</v>
      </c>
      <c r="AF49" s="10">
        <v>0</v>
      </c>
      <c r="AG49" s="10">
        <v>0</v>
      </c>
    </row>
    <row r="50" spans="1:17" ht="12.75">
      <c r="A50" s="1" t="s">
        <v>90</v>
      </c>
      <c r="B50" t="s">
        <v>91</v>
      </c>
      <c r="C50" t="s">
        <v>92</v>
      </c>
      <c r="D50" s="15" t="s">
        <v>301</v>
      </c>
      <c r="E50" t="s">
        <v>93</v>
      </c>
      <c r="F50" s="15" t="s">
        <v>141</v>
      </c>
      <c r="L50" s="8">
        <v>6</v>
      </c>
      <c r="M50" s="8">
        <v>16</v>
      </c>
      <c r="N50" s="8">
        <f>-M50/L50</f>
        <v>-2.6666666666666665</v>
      </c>
      <c r="O50" s="8">
        <v>109</v>
      </c>
      <c r="P50" s="8">
        <v>93</v>
      </c>
      <c r="Q50" s="8">
        <f>O50/P50</f>
        <v>1.1720430107526882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Asara,John (BIDMC - Signal Transduction)</dc:creator>
  <cp:keywords/>
  <dc:description/>
  <cp:lastModifiedBy>Asara,John (BIDMC - Signal Transduction)</cp:lastModifiedBy>
  <dcterms:created xsi:type="dcterms:W3CDTF">2009-09-24T04:02:01Z</dcterms:created>
  <dcterms:modified xsi:type="dcterms:W3CDTF">2015-08-28T16:54:14Z</dcterms:modified>
  <cp:category/>
  <cp:version/>
  <cp:contentType/>
  <cp:contentStatus/>
</cp:coreProperties>
</file>